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0" documentId="8_{1871B042-DE00-4719-9FAC-9127411D3A17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РЕГИСТРИРАНЕ НА ИЕПС" sheetId="5" r:id="rId1"/>
    <sheet name="ДЕРЕГИСТРИРАНЕ НА ИЕПС" sheetId="10" r:id="rId2"/>
    <sheet name="НОВ ТАЛОН ИЕПС" sheetId="11" r:id="rId3"/>
    <sheet name="ДУБЛИКАТ ТАЛОН ИЕПС " sheetId="12" r:id="rId4"/>
    <sheet name="РЕГИСТРАЦИОННА ТАБЕЛА ИЕПС" sheetId="13" r:id="rId5"/>
    <sheet name="РЕГИСТРИРАНЕ НА ППСЖТ" sheetId="14" r:id="rId6"/>
    <sheet name="НОВ ТАЛОН ППСЖТ" sheetId="15" r:id="rId7"/>
    <sheet name="ДЕРЕГИСТРИРАНЕ НА ППСЖТ" sheetId="16" r:id="rId8"/>
    <sheet name="ДУБЛИКАТ ТАЛОН ППСЖТ" sheetId="17" r:id="rId9"/>
    <sheet name="РЕГИСТРАЦИОННА ТАБЕЛА ППСЖТ" sheetId="18" r:id="rId10"/>
    <sheet name="Лист4" sheetId="6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8" l="1"/>
  <c r="C35" i="18"/>
  <c r="E34" i="18"/>
  <c r="E33" i="18"/>
  <c r="E32" i="18"/>
  <c r="E35" i="18" s="1"/>
  <c r="C29" i="18"/>
  <c r="E27" i="18"/>
  <c r="C31" i="17"/>
  <c r="E30" i="17"/>
  <c r="E29" i="17"/>
  <c r="C26" i="17"/>
  <c r="E25" i="17"/>
  <c r="E24" i="17"/>
  <c r="C21" i="17"/>
  <c r="C32" i="16"/>
  <c r="E31" i="16"/>
  <c r="E30" i="16"/>
  <c r="E29" i="16"/>
  <c r="C26" i="16"/>
  <c r="E25" i="16"/>
  <c r="E24" i="16"/>
  <c r="E26" i="16" s="1"/>
  <c r="C21" i="16"/>
  <c r="C31" i="15"/>
  <c r="E30" i="15"/>
  <c r="E29" i="15"/>
  <c r="E31" i="15" s="1"/>
  <c r="C26" i="15"/>
  <c r="E25" i="15"/>
  <c r="E24" i="15"/>
  <c r="E26" i="15" s="1"/>
  <c r="C21" i="15"/>
  <c r="C37" i="14"/>
  <c r="E36" i="14"/>
  <c r="E35" i="14"/>
  <c r="E34" i="14"/>
  <c r="E37" i="14" s="1"/>
  <c r="C31" i="14"/>
  <c r="E30" i="14"/>
  <c r="E29" i="14"/>
  <c r="E28" i="14"/>
  <c r="E27" i="14"/>
  <c r="C24" i="14"/>
  <c r="C35" i="13"/>
  <c r="E34" i="13"/>
  <c r="E33" i="13"/>
  <c r="E32" i="13"/>
  <c r="E35" i="13" s="1"/>
  <c r="C29" i="13"/>
  <c r="E28" i="13"/>
  <c r="E27" i="13"/>
  <c r="C24" i="13"/>
  <c r="E31" i="12"/>
  <c r="C31" i="12"/>
  <c r="E30" i="12"/>
  <c r="E29" i="12"/>
  <c r="C11" i="12" s="1"/>
  <c r="E26" i="12"/>
  <c r="C26" i="12"/>
  <c r="E25" i="12"/>
  <c r="E24" i="12"/>
  <c r="C10" i="12" s="1"/>
  <c r="C21" i="12"/>
  <c r="C31" i="11"/>
  <c r="E30" i="11"/>
  <c r="E29" i="11"/>
  <c r="C26" i="11"/>
  <c r="E25" i="11"/>
  <c r="E24" i="11"/>
  <c r="C21" i="11"/>
  <c r="C32" i="10"/>
  <c r="E31" i="10"/>
  <c r="E30" i="10"/>
  <c r="E29" i="10"/>
  <c r="C26" i="10"/>
  <c r="E25" i="10"/>
  <c r="E24" i="10"/>
  <c r="C21" i="10"/>
  <c r="C37" i="5"/>
  <c r="C31" i="5"/>
  <c r="C24" i="5"/>
  <c r="C11" i="14" l="1"/>
  <c r="C11" i="18"/>
  <c r="C10" i="14"/>
  <c r="E31" i="14"/>
  <c r="C11" i="16"/>
  <c r="E31" i="17"/>
  <c r="E26" i="17"/>
  <c r="C15" i="18" a="1"/>
  <c r="C15" i="18" s="1"/>
  <c r="C4" i="18" s="1"/>
  <c r="E4" i="18" s="1"/>
  <c r="C10" i="17"/>
  <c r="C11" i="17"/>
  <c r="E32" i="16"/>
  <c r="C10" i="16"/>
  <c r="C10" i="15"/>
  <c r="C11" i="15"/>
  <c r="C15" i="14" a="1"/>
  <c r="C15" i="14" s="1"/>
  <c r="C16" i="14" s="1"/>
  <c r="C4" i="14" s="1"/>
  <c r="E4" i="14" s="1"/>
  <c r="C11" i="13"/>
  <c r="C15" i="13" s="1" a="1"/>
  <c r="C15" i="13" s="1"/>
  <c r="C16" i="13" s="1"/>
  <c r="C4" i="13" s="1"/>
  <c r="E4" i="13" s="1"/>
  <c r="C14" i="12" a="1"/>
  <c r="C14" i="12" s="1"/>
  <c r="C15" i="12" s="1"/>
  <c r="C4" i="12" s="1"/>
  <c r="E4" i="12" s="1"/>
  <c r="C10" i="11"/>
  <c r="E31" i="11"/>
  <c r="C11" i="11"/>
  <c r="E26" i="11"/>
  <c r="E32" i="10"/>
  <c r="C10" i="10"/>
  <c r="C11" i="10"/>
  <c r="E26" i="10"/>
  <c r="E34" i="5"/>
  <c r="C14" i="11" l="1" a="1"/>
  <c r="C14" i="17" a="1"/>
  <c r="C14" i="17" s="1"/>
  <c r="C15" i="17" s="1"/>
  <c r="C4" i="17" s="1"/>
  <c r="E4" i="17" s="1"/>
  <c r="C14" i="16" a="1"/>
  <c r="C14" i="16" s="1"/>
  <c r="C15" i="16" s="1"/>
  <c r="C4" i="16" s="1"/>
  <c r="E4" i="16" s="1"/>
  <c r="C14" i="15" a="1"/>
  <c r="C14" i="15" s="1"/>
  <c r="C15" i="15" s="1"/>
  <c r="C4" i="15" s="1"/>
  <c r="E4" i="15" s="1"/>
  <c r="C14" i="11"/>
  <c r="C15" i="11" s="1"/>
  <c r="C4" i="11" s="1"/>
  <c r="E4" i="11" s="1"/>
  <c r="C14" i="10" a="1"/>
  <c r="C14" i="10" s="1"/>
  <c r="C15" i="10" s="1"/>
  <c r="C4" i="10" s="1"/>
  <c r="E4" i="10" s="1"/>
  <c r="E36" i="5"/>
  <c r="E35" i="5"/>
  <c r="E30" i="5"/>
  <c r="E29" i="5"/>
  <c r="E28" i="5"/>
  <c r="E27" i="5"/>
  <c r="C11" i="5" l="1"/>
  <c r="C10" i="5"/>
  <c r="E31" i="5"/>
  <c r="E37" i="5"/>
  <c r="C15" i="5" l="1" a="1"/>
  <c r="C15" i="5" s="1"/>
  <c r="C16" i="5" s="1"/>
  <c r="C4" i="5" s="1"/>
  <c r="E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<sst xmlns="http://schemas.openxmlformats.org/spreadsheetml/2006/main" count="382" uniqueCount="66">
  <si>
    <t>Рj = ПРj + НПРj</t>
  </si>
  <si>
    <t>ПРj са преките разходи за услугата</t>
  </si>
  <si>
    <t>НПРj са непреките разходи за предоставянето на една услуга</t>
  </si>
  <si>
    <t>1. Разходите за възнаграждения и осигуровки на служителите, които по длъжностна характеристика извършват остойностяваната услуга.</t>
  </si>
  <si>
    <t>ПРЕКИ РАЗХОДИ</t>
  </si>
  <si>
    <t>2. Разходи за възнаграждения и осигурителни плащания на персонала от обща администрация и ръководния персонал.</t>
  </si>
  <si>
    <t>НЕПРЕКИ РАЗХОДИ</t>
  </si>
  <si>
    <t>ВРЕМЕ</t>
  </si>
  <si>
    <t>ОБЩО</t>
  </si>
  <si>
    <t>ОБЩА СТОЙНОСТ</t>
  </si>
  <si>
    <t>Приключване на преписката в електронната система.</t>
  </si>
  <si>
    <t>Извършване на оглед на ИЕПС и изготвяне на протокол.</t>
  </si>
  <si>
    <t>ОБЩО ПРЕКИ РАЗХОДИ</t>
  </si>
  <si>
    <t>ОБЩО НЕПРЕКИ РАЗХОДИ</t>
  </si>
  <si>
    <t>ЧАСОВА СТАВКА евро/ч</t>
  </si>
  <si>
    <t>без ДДС</t>
  </si>
  <si>
    <t>с ДДС</t>
  </si>
  <si>
    <r>
      <rPr>
        <b/>
        <i/>
        <sz val="12"/>
        <color theme="1"/>
        <rFont val="Times New Roman"/>
        <family val="1"/>
        <charset val="204"/>
      </rPr>
      <t>Забележка:</t>
    </r>
    <r>
      <rPr>
        <i/>
        <sz val="12"/>
        <color theme="1"/>
        <rFont val="Times New Roman"/>
        <family val="1"/>
        <charset val="204"/>
      </rPr>
      <t xml:space="preserve"> Стойностите са изчислени в евро за целите на методиката. При утвърждаване на таксата, сумата се преизчислява в лева по курса на БНБ към датата на приемане на Наредбата.“</t>
    </r>
  </si>
  <si>
    <t>Таксата е изчислена на основание чл. 7а, ал. 1 от Закона за ограничаване на административното регулиране и административния контрол върху стопанската дейност и съгласно Методиката на Министерския съвет за определяне на разходоориентиран размер на таксите.“</t>
  </si>
  <si>
    <t>Размерът на таксата се изчислява по формулата:                                                                   ОБЩО ИЗЧИСЛЕНА СТОЙНОСТ НА ТАКСАТА</t>
  </si>
  <si>
    <t>ТАКСА ЗА РЕГИСТРИРАНЕ НА ИЕПС</t>
  </si>
  <si>
    <t>ТАКСА ЗА ДЕРЕГИСТРИРАНЕ НА ИЕПС</t>
  </si>
  <si>
    <t>ТАКСА ЗА ИЗДАВАНЕ НА НОВ ТАЛОН НА ИЕПС</t>
  </si>
  <si>
    <t>Приемане на заявлението в информационния център, проверка на окомплектоваността и завеждане на заявлението в електронната система.</t>
  </si>
  <si>
    <t>Разходите за възнаграждения и осигуровки на служителите, които по длъжностна характеристика извършват остойностяваната услуга.</t>
  </si>
  <si>
    <t>Разходи за възнаграждения и осигурителни плащания на персонала от обща администрация и ръководния персонал.</t>
  </si>
  <si>
    <t>Материална база (компютри и периферия).</t>
  </si>
  <si>
    <t>Външни услуги за поддържане на дълготрайните активи.</t>
  </si>
  <si>
    <t>Непредвидени разходи – 5 % върху т. 1-5</t>
  </si>
  <si>
    <t>Разходи за обучение и повишаване квалификацията на служителите.</t>
  </si>
  <si>
    <t xml:space="preserve">Поддържане на регистър, предоставяне на справки и друга информация </t>
  </si>
  <si>
    <t xml:space="preserve"> Разходи за обучение и повишаване квалификацията на служителите.</t>
  </si>
  <si>
    <t xml:space="preserve"> Други непреки разходи: амортизация, в случай, че нормативен акт задължава да се начислява, данъци, представителни, командировки, членски внос, лихви и други;</t>
  </si>
  <si>
    <t>Получаване на преписката от служител и преглед на окомплектоваността-наличие на всички изискуеми документи.</t>
  </si>
  <si>
    <t>Уведомяване на заявителя при наличие на пропуски по документите и предоставяне на допълнителни документи.</t>
  </si>
  <si>
    <t>Изготвяне на регистрационния талон, вписване на данни в регистрите и връчване на заявителя.</t>
  </si>
  <si>
    <t>Насочване за изпълнение към служител.</t>
  </si>
  <si>
    <t>Вписване на промените в регистрите.</t>
  </si>
  <si>
    <t>Разходите за възнаграждения и осигуровки на служителите, които по длъжностна характеристика извършват остойностяваната услуга</t>
  </si>
  <si>
    <t xml:space="preserve"> Разходи за материали.</t>
  </si>
  <si>
    <t xml:space="preserve"> Разходи за външни услуги - пощенски разходи, разходи за телефонни услуги и др.</t>
  </si>
  <si>
    <t>Режийни разходи или разходи за стопански нужди - разходи за отопление, ток, вода и др.</t>
  </si>
  <si>
    <t>Изпълнение към служител и приключване на преписката в електронната система.</t>
  </si>
  <si>
    <t>ТАКСА ЗА ИЗДАВАНЕ НА ДУБЛИКАТ ТАЛОН НА ИЕПС</t>
  </si>
  <si>
    <t>ТАКСА ЗА РЕГИСТРАЦИОННА ТАБЕЛА НА ИЕПС</t>
  </si>
  <si>
    <t>Разходи за материали-възлагане изработване.</t>
  </si>
  <si>
    <t>Вписване на данни в регистрите и връчване на заявителя.</t>
  </si>
  <si>
    <t>ТАКСА ЗА РЕГИСТРИРАНЕ НА ППСЖТ</t>
  </si>
  <si>
    <t>ТАКСА ЗА ИЗДАВАНЕ НА НОВ ТАЛОН НА ППСЖТ</t>
  </si>
  <si>
    <t>ТАКСА ЗА ДЕРЕГИСТРИРАНЕ НА ППСЖТ</t>
  </si>
  <si>
    <t>ТАКСА ЗА ИЗДАВАНЕ НА ДУБЛИКАТ ТАЛОН НА ППСЖТ</t>
  </si>
  <si>
    <t>ТАКСА ЗА РЕГИСТРАЦИОННА ТАБЕЛА НА ППСЖТ</t>
  </si>
  <si>
    <t>Размерът на таксата се изчислява по формулата:                                                                           ОБЩО ИЗЧИСЛЕНА СТОЙНОСТ НА ТАКСАТА</t>
  </si>
  <si>
    <t>Приложение 2.1</t>
  </si>
  <si>
    <t>Приложение 2.2</t>
  </si>
  <si>
    <t>Приложение 2.3</t>
  </si>
  <si>
    <t>Приложение 2.4</t>
  </si>
  <si>
    <t>Приложение 2.10</t>
  </si>
  <si>
    <t>Размерът на таксата се изчислява по формулата:                                                               ОБЩО ИЗЧИСЛЕНА СТОЙНОСТ НА ТАКСАТА</t>
  </si>
  <si>
    <t>Приложение 2.9</t>
  </si>
  <si>
    <t>Размерът на таксата се изчислява по формулата:                                ОБЩО ИЗЧИСЛЕНА СТОЙНОСТ НА ТАКСАТА</t>
  </si>
  <si>
    <t>Приложение 2.8</t>
  </si>
  <si>
    <t>Приложение 2.7</t>
  </si>
  <si>
    <t>Приложение 2.6</t>
  </si>
  <si>
    <t>Приложение 2.5</t>
  </si>
  <si>
    <t>Размерът на таксата се изчислява по формулата:                                                   ОБЩО ИЗЧИСЛЕНА СТОЙНОСТ НА ТАКСАТА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</si>
</sst>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1" fillId="0" borderId="1" xfId="0" applyFont="1" applyBorder="1"/>
    <xf numFmtId="0" fontId="2" fillId="3" borderId="1" xfId="0" applyFont="1" applyFill="1" applyBorder="1"/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2" fillId="0" borderId="0" xfId="0" applyFont="1"/>
    <xf numFmtId="0" fontId="5" fillId="0" borderId="0" xfId="0" applyFont="1"/>
    <xf numFmtId="0" fontId="0" fillId="0" borderId="0" xfId="0" applyAlignment="1">
      <alignment vertical="top"/>
    </xf>
    <xf numFmtId="0" fontId="2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0" xfId="0" applyFont="1"/>
    <xf numFmtId="2" fontId="6" fillId="2" borderId="1" xfId="0" applyNumberFormat="1" applyFont="1" applyFill="1" applyBorder="1"/>
    <xf numFmtId="2" fontId="2" fillId="0" borderId="1" xfId="0" applyNumberFormat="1" applyFont="1" applyBorder="1"/>
    <xf numFmtId="2" fontId="4" fillId="0" borderId="1" xfId="0" applyNumberFormat="1" applyFont="1" applyBorder="1"/>
    <xf numFmtId="2" fontId="4" fillId="0" borderId="1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top"/>
    </xf>
    <xf numFmtId="2" fontId="2" fillId="5" borderId="1" xfId="0" applyNumberFormat="1" applyFont="1" applyFill="1" applyBorder="1"/>
    <xf numFmtId="2" fontId="5" fillId="0" borderId="0" xfId="0" applyNumberFormat="1" applyFont="1"/>
    <xf numFmtId="2" fontId="0" fillId="0" borderId="0" xfId="0" applyNumberFormat="1"/>
    <xf numFmtId="0" fontId="1" fillId="0" borderId="0" xfId="0" applyFont="1"/>
    <xf numFmtId="2" fontId="4" fillId="3" borderId="1" xfId="0" applyNumberFormat="1" applyFont="1" applyFill="1" applyBorder="1"/>
    <xf numFmtId="2" fontId="1" fillId="0" borderId="0" xfId="0" applyNumberFormat="1" applyFont="1"/>
    <xf numFmtId="2" fontId="7" fillId="0" borderId="0" xfId="0" applyNumberFormat="1" applyFont="1"/>
    <xf numFmtId="0" fontId="7" fillId="0" borderId="0" xfId="0" applyFont="1" applyAlignment="1">
      <alignment wrapText="1"/>
    </xf>
    <xf numFmtId="0" fontId="8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/>
    </xf>
    <xf numFmtId="0" fontId="1" fillId="4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/>
    </xf>
    <xf numFmtId="2" fontId="3" fillId="2" borderId="2" xfId="0" applyNumberFormat="1" applyFont="1" applyFill="1" applyBorder="1" applyAlignment="1">
      <alignment horizontal="right"/>
    </xf>
    <xf numFmtId="2" fontId="3" fillId="2" borderId="4" xfId="0" applyNumberFormat="1" applyFont="1" applyFill="1" applyBorder="1" applyAlignment="1">
      <alignment horizontal="right"/>
    </xf>
    <xf numFmtId="2" fontId="4" fillId="0" borderId="2" xfId="0" applyNumberFormat="1" applyFont="1" applyBorder="1" applyAlignment="1">
      <alignment horizontal="right"/>
    </xf>
    <xf numFmtId="2" fontId="4" fillId="0" borderId="4" xfId="0" applyNumberFormat="1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F50"/>
  <sheetViews>
    <sheetView zoomScale="70" zoomScaleNormal="70" workbookViewId="0">
      <selection activeCell="I10" sqref="I10"/>
    </sheetView>
  </sheetViews>
  <sheetFormatPr defaultRowHeight="15.75" x14ac:dyDescent="0.25"/>
  <cols>
    <col min="1" max="1" width="3.28515625" customWidth="1"/>
    <col min="2" max="2" width="151.5703125" style="7" customWidth="1"/>
    <col min="3" max="3" width="11.140625" style="21" bestFit="1" customWidth="1"/>
    <col min="4" max="4" width="19.85546875" customWidth="1"/>
    <col min="5" max="5" width="8.42578125" customWidth="1"/>
    <col min="6" max="6" width="8.5703125" style="7" customWidth="1"/>
  </cols>
  <sheetData>
    <row r="2" spans="2:6" x14ac:dyDescent="0.25">
      <c r="B2" s="27" t="s">
        <v>53</v>
      </c>
      <c r="C2" s="27"/>
      <c r="D2" s="27"/>
      <c r="E2" s="27"/>
      <c r="F2" s="27"/>
    </row>
    <row r="3" spans="2:6" x14ac:dyDescent="0.25">
      <c r="B3" s="33" t="s">
        <v>20</v>
      </c>
      <c r="C3" s="33"/>
      <c r="D3" s="33"/>
      <c r="E3" s="33"/>
      <c r="F3" s="33"/>
    </row>
    <row r="4" spans="2:6" x14ac:dyDescent="0.25">
      <c r="B4" s="3" t="s">
        <v>19</v>
      </c>
      <c r="C4" s="13">
        <f>SUM(C16+C24)</f>
        <v>16.663285000000002</v>
      </c>
      <c r="D4" s="2" t="s">
        <v>15</v>
      </c>
      <c r="E4" s="13">
        <f>SUM(C4*0.2+C4)</f>
        <v>19.995942000000003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2" t="s">
        <v>38</v>
      </c>
      <c r="C10" s="15">
        <f>SUM(E27:F30)</f>
        <v>7.785000000000001</v>
      </c>
      <c r="D10" s="28"/>
      <c r="E10" s="28"/>
      <c r="F10" s="28"/>
    </row>
    <row r="11" spans="2:6" x14ac:dyDescent="0.25">
      <c r="B11" s="2" t="s">
        <v>25</v>
      </c>
      <c r="C11" s="15">
        <f>SUM(E34:F36)</f>
        <v>3.6467000000000001</v>
      </c>
      <c r="D11" s="28"/>
      <c r="E11" s="28"/>
      <c r="F11" s="28"/>
    </row>
    <row r="12" spans="2:6" x14ac:dyDescent="0.25">
      <c r="B12" s="1" t="s">
        <v>39</v>
      </c>
      <c r="C12" s="15">
        <v>0.23</v>
      </c>
      <c r="D12" s="29"/>
      <c r="E12" s="30"/>
      <c r="F12" s="31"/>
    </row>
    <row r="13" spans="2:6" x14ac:dyDescent="0.25">
      <c r="B13" s="2" t="s">
        <v>26</v>
      </c>
      <c r="C13" s="15">
        <v>0.51</v>
      </c>
      <c r="D13" s="28"/>
      <c r="E13" s="28"/>
      <c r="F13" s="28"/>
    </row>
    <row r="14" spans="2:6" x14ac:dyDescent="0.25">
      <c r="B14" s="2" t="s">
        <v>27</v>
      </c>
      <c r="C14" s="15">
        <v>0.26</v>
      </c>
      <c r="D14" s="28"/>
      <c r="E14" s="28"/>
      <c r="F14" s="28"/>
    </row>
    <row r="15" spans="2:6" x14ac:dyDescent="0.25">
      <c r="B15" s="10" t="s">
        <v>28</v>
      </c>
      <c r="C15" s="16" cm="1">
        <f t="array" ref="C15">SUM(C10:C14*5%)</f>
        <v>0.62158500000000005</v>
      </c>
      <c r="D15" s="36"/>
      <c r="E15" s="36"/>
      <c r="F15" s="36"/>
    </row>
    <row r="16" spans="2:6" x14ac:dyDescent="0.25">
      <c r="B16" s="3" t="s">
        <v>12</v>
      </c>
      <c r="C16" s="13">
        <f>SUM(C10:C15)</f>
        <v>13.053285000000001</v>
      </c>
      <c r="D16" s="44"/>
      <c r="E16" s="45"/>
      <c r="F16" s="46"/>
    </row>
    <row r="17" spans="2:6" x14ac:dyDescent="0.25">
      <c r="B17" s="2"/>
      <c r="C17" s="15"/>
      <c r="D17" s="44"/>
      <c r="E17" s="45"/>
      <c r="F17" s="46"/>
    </row>
    <row r="18" spans="2:6" x14ac:dyDescent="0.25">
      <c r="B18" s="3" t="s">
        <v>6</v>
      </c>
      <c r="C18" s="14"/>
      <c r="D18" s="41"/>
      <c r="E18" s="42"/>
      <c r="F18" s="43"/>
    </row>
    <row r="19" spans="2:6" s="9" customFormat="1" ht="21.75" customHeight="1" x14ac:dyDescent="0.25">
      <c r="B19" s="10" t="s">
        <v>31</v>
      </c>
      <c r="C19" s="16">
        <v>0.4</v>
      </c>
      <c r="D19" s="36"/>
      <c r="E19" s="36"/>
      <c r="F19" s="36"/>
    </row>
    <row r="20" spans="2:6" x14ac:dyDescent="0.25">
      <c r="B20" s="2" t="s">
        <v>40</v>
      </c>
      <c r="C20" s="15">
        <v>0.37</v>
      </c>
      <c r="D20" s="28"/>
      <c r="E20" s="28"/>
      <c r="F20" s="28"/>
    </row>
    <row r="21" spans="2:6" ht="31.5" x14ac:dyDescent="0.25">
      <c r="B21" s="1" t="s">
        <v>32</v>
      </c>
      <c r="C21" s="17">
        <v>0.46</v>
      </c>
      <c r="D21" s="32"/>
      <c r="E21" s="32"/>
      <c r="F21" s="32"/>
    </row>
    <row r="22" spans="2:6" x14ac:dyDescent="0.25">
      <c r="B22" s="2" t="s">
        <v>41</v>
      </c>
      <c r="C22" s="15">
        <v>0.51</v>
      </c>
      <c r="D22" s="28"/>
      <c r="E22" s="28"/>
      <c r="F22" s="28"/>
    </row>
    <row r="23" spans="2:6" x14ac:dyDescent="0.25">
      <c r="B23" s="4" t="s">
        <v>30</v>
      </c>
      <c r="C23" s="15">
        <v>1.87</v>
      </c>
      <c r="D23" s="28"/>
      <c r="E23" s="28"/>
      <c r="F23" s="28"/>
    </row>
    <row r="24" spans="2:6" x14ac:dyDescent="0.25">
      <c r="B24" s="3" t="s">
        <v>13</v>
      </c>
      <c r="C24" s="13">
        <f>SUM(C19:C23)</f>
        <v>3.6100000000000003</v>
      </c>
      <c r="D24" s="41"/>
      <c r="E24" s="42"/>
      <c r="F24" s="43"/>
    </row>
    <row r="25" spans="2:6" x14ac:dyDescent="0.25">
      <c r="B25" s="2"/>
      <c r="C25" s="14"/>
      <c r="D25" s="41"/>
      <c r="E25" s="42"/>
      <c r="F25" s="43"/>
    </row>
    <row r="26" spans="2:6" ht="42.75" customHeight="1" x14ac:dyDescent="0.25">
      <c r="B26" s="5" t="s">
        <v>3</v>
      </c>
      <c r="C26" s="18" t="s">
        <v>7</v>
      </c>
      <c r="D26" s="6" t="s">
        <v>14</v>
      </c>
      <c r="E26" s="34" t="s">
        <v>9</v>
      </c>
      <c r="F26" s="35"/>
    </row>
    <row r="27" spans="2:6" x14ac:dyDescent="0.25">
      <c r="B27" s="2" t="s">
        <v>33</v>
      </c>
      <c r="C27" s="15">
        <v>0.5</v>
      </c>
      <c r="D27" s="15">
        <v>5.19</v>
      </c>
      <c r="E27" s="39">
        <f t="shared" ref="E27:E30" si="0">C27*D27</f>
        <v>2.5950000000000002</v>
      </c>
      <c r="F27" s="40"/>
    </row>
    <row r="28" spans="2:6" x14ac:dyDescent="0.25">
      <c r="B28" s="2" t="s">
        <v>11</v>
      </c>
      <c r="C28" s="15">
        <v>0.5</v>
      </c>
      <c r="D28" s="15">
        <v>5.19</v>
      </c>
      <c r="E28" s="39">
        <f t="shared" si="0"/>
        <v>2.5950000000000002</v>
      </c>
      <c r="F28" s="40"/>
    </row>
    <row r="29" spans="2:6" x14ac:dyDescent="0.25">
      <c r="B29" s="2" t="s">
        <v>34</v>
      </c>
      <c r="C29" s="15">
        <v>0.25</v>
      </c>
      <c r="D29" s="15">
        <v>5.19</v>
      </c>
      <c r="E29" s="39">
        <f t="shared" si="0"/>
        <v>1.2975000000000001</v>
      </c>
      <c r="F29" s="40"/>
    </row>
    <row r="30" spans="2:6" x14ac:dyDescent="0.25">
      <c r="B30" s="2" t="s">
        <v>35</v>
      </c>
      <c r="C30" s="15">
        <v>0.25</v>
      </c>
      <c r="D30" s="15">
        <v>5.19</v>
      </c>
      <c r="E30" s="39">
        <f t="shared" si="0"/>
        <v>1.2975000000000001</v>
      </c>
      <c r="F30" s="40"/>
    </row>
    <row r="31" spans="2:6" x14ac:dyDescent="0.25">
      <c r="B31" s="3" t="s">
        <v>8</v>
      </c>
      <c r="C31" s="19">
        <f>SUM(C27:C30)</f>
        <v>1.5</v>
      </c>
      <c r="D31" s="19"/>
      <c r="E31" s="37">
        <f>SUM(E27:F30)</f>
        <v>7.785000000000001</v>
      </c>
      <c r="F31" s="38"/>
    </row>
    <row r="32" spans="2:6" x14ac:dyDescent="0.25">
      <c r="B32" s="2"/>
      <c r="C32" s="14"/>
      <c r="D32" s="41"/>
      <c r="E32" s="42"/>
      <c r="F32" s="43"/>
    </row>
    <row r="33" spans="2:6" ht="40.5" customHeight="1" x14ac:dyDescent="0.25">
      <c r="B33" s="5" t="s">
        <v>5</v>
      </c>
      <c r="C33" s="18" t="s">
        <v>7</v>
      </c>
      <c r="D33" s="6" t="s">
        <v>14</v>
      </c>
      <c r="E33" s="34" t="s">
        <v>9</v>
      </c>
      <c r="F33" s="35"/>
    </row>
    <row r="34" spans="2:6" x14ac:dyDescent="0.25">
      <c r="B34" s="2" t="s">
        <v>23</v>
      </c>
      <c r="C34" s="15">
        <v>0.25</v>
      </c>
      <c r="D34" s="23">
        <v>5.23</v>
      </c>
      <c r="E34" s="39">
        <f t="shared" ref="E34:E36" si="1">C34*D34</f>
        <v>1.3075000000000001</v>
      </c>
      <c r="F34" s="40"/>
    </row>
    <row r="35" spans="2:6" x14ac:dyDescent="0.25">
      <c r="B35" s="2" t="s">
        <v>36</v>
      </c>
      <c r="C35" s="15">
        <v>0.17</v>
      </c>
      <c r="D35" s="23">
        <v>8.57</v>
      </c>
      <c r="E35" s="39">
        <f t="shared" si="1"/>
        <v>1.4569000000000001</v>
      </c>
      <c r="F35" s="40"/>
    </row>
    <row r="36" spans="2:6" x14ac:dyDescent="0.25">
      <c r="B36" s="2" t="s">
        <v>10</v>
      </c>
      <c r="C36" s="15">
        <v>0.17</v>
      </c>
      <c r="D36" s="23">
        <v>5.19</v>
      </c>
      <c r="E36" s="39">
        <f t="shared" si="1"/>
        <v>0.88230000000000008</v>
      </c>
      <c r="F36" s="40"/>
    </row>
    <row r="37" spans="2:6" x14ac:dyDescent="0.25">
      <c r="B37" s="3" t="s">
        <v>8</v>
      </c>
      <c r="C37" s="19">
        <f>SUM(C34:C36)</f>
        <v>0.59000000000000008</v>
      </c>
      <c r="D37" s="19"/>
      <c r="E37" s="37">
        <f>SUM(E34:F36)</f>
        <v>3.6467000000000001</v>
      </c>
      <c r="F37" s="38"/>
    </row>
    <row r="38" spans="2:6" ht="33.75" customHeight="1" x14ac:dyDescent="0.25">
      <c r="B38" s="11" t="s">
        <v>18</v>
      </c>
      <c r="C38" s="14"/>
      <c r="D38" s="41"/>
      <c r="E38" s="42"/>
      <c r="F38" s="43"/>
    </row>
    <row r="39" spans="2:6" ht="18.75" x14ac:dyDescent="0.3">
      <c r="B39" s="12" t="s">
        <v>17</v>
      </c>
      <c r="C39" s="20"/>
      <c r="D39" s="8"/>
      <c r="E39" s="8"/>
    </row>
    <row r="41" spans="2:6" x14ac:dyDescent="0.25">
      <c r="B41" s="22"/>
      <c r="C41" s="22"/>
    </row>
    <row r="42" spans="2:6" x14ac:dyDescent="0.25">
      <c r="B42" s="22"/>
      <c r="C42" s="22"/>
    </row>
    <row r="43" spans="2:6" x14ac:dyDescent="0.25">
      <c r="B43" s="12"/>
      <c r="C43" s="12"/>
    </row>
    <row r="44" spans="2:6" x14ac:dyDescent="0.25">
      <c r="B44" s="12"/>
    </row>
    <row r="45" spans="2:6" x14ac:dyDescent="0.25">
      <c r="B45" s="22"/>
    </row>
    <row r="46" spans="2:6" x14ac:dyDescent="0.25">
      <c r="B46" s="22"/>
    </row>
    <row r="47" spans="2:6" x14ac:dyDescent="0.25">
      <c r="B47" s="12"/>
    </row>
    <row r="48" spans="2:6" x14ac:dyDescent="0.25">
      <c r="B48" s="22"/>
    </row>
    <row r="49" spans="2:2" x14ac:dyDescent="0.25">
      <c r="B49" s="22"/>
    </row>
    <row r="50" spans="2:2" x14ac:dyDescent="0.25">
      <c r="B50" s="12"/>
    </row>
  </sheetData>
  <mergeCells count="36">
    <mergeCell ref="D38:F38"/>
    <mergeCell ref="E37:F37"/>
    <mergeCell ref="D5:F5"/>
    <mergeCell ref="D6:F6"/>
    <mergeCell ref="D7:F7"/>
    <mergeCell ref="D8:F8"/>
    <mergeCell ref="D9:F9"/>
    <mergeCell ref="D16:F16"/>
    <mergeCell ref="D17:F17"/>
    <mergeCell ref="D18:F18"/>
    <mergeCell ref="D24:F24"/>
    <mergeCell ref="D25:F25"/>
    <mergeCell ref="D32:F32"/>
    <mergeCell ref="E35:F35"/>
    <mergeCell ref="E36:F36"/>
    <mergeCell ref="E30:F30"/>
    <mergeCell ref="E31:F31"/>
    <mergeCell ref="E33:F33"/>
    <mergeCell ref="E34:F34"/>
    <mergeCell ref="E27:F27"/>
    <mergeCell ref="E28:F28"/>
    <mergeCell ref="E29:F29"/>
    <mergeCell ref="D22:F22"/>
    <mergeCell ref="D23:F23"/>
    <mergeCell ref="B3:F3"/>
    <mergeCell ref="E26:F26"/>
    <mergeCell ref="D13:F13"/>
    <mergeCell ref="D14:F14"/>
    <mergeCell ref="D15:F15"/>
    <mergeCell ref="D19:F19"/>
    <mergeCell ref="D20:F20"/>
    <mergeCell ref="B2:F2"/>
    <mergeCell ref="D10:F10"/>
    <mergeCell ref="D11:F11"/>
    <mergeCell ref="D12:F12"/>
    <mergeCell ref="D21:F21"/>
  </mergeCells>
  <pageMargins left="0.25" right="0.25" top="0.75" bottom="0.75" header="0.3" footer="0.3"/>
  <pageSetup paperSize="9" scale="71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F48"/>
  <sheetViews>
    <sheetView zoomScale="70" zoomScaleNormal="70" workbookViewId="0">
      <selection activeCell="B45" sqref="B45"/>
    </sheetView>
  </sheetViews>
  <sheetFormatPr defaultRowHeight="15.75" x14ac:dyDescent="0.25"/>
  <cols>
    <col min="1" max="1" width="4.5703125" customWidth="1"/>
    <col min="2" max="2" width="147.7109375" style="7" customWidth="1"/>
    <col min="3" max="3" width="9" style="21" bestFit="1" customWidth="1"/>
    <col min="4" max="4" width="18.42578125" customWidth="1"/>
    <col min="5" max="5" width="8.85546875" customWidth="1"/>
    <col min="6" max="6" width="8.7109375" style="7" customWidth="1"/>
  </cols>
  <sheetData>
    <row r="2" spans="2:6" x14ac:dyDescent="0.25">
      <c r="B2" s="27" t="s">
        <v>57</v>
      </c>
      <c r="C2" s="27"/>
      <c r="D2" s="27"/>
      <c r="E2" s="27"/>
      <c r="F2" s="27"/>
    </row>
    <row r="3" spans="2:6" x14ac:dyDescent="0.25">
      <c r="B3" s="33" t="s">
        <v>51</v>
      </c>
      <c r="C3" s="33"/>
      <c r="D3" s="33"/>
      <c r="E3" s="33"/>
      <c r="F3" s="33"/>
    </row>
    <row r="4" spans="2:6" x14ac:dyDescent="0.25">
      <c r="B4" s="3" t="s">
        <v>58</v>
      </c>
      <c r="C4" s="13">
        <f>SUM(C16+C24)</f>
        <v>25</v>
      </c>
      <c r="D4" s="2" t="s">
        <v>15</v>
      </c>
      <c r="E4" s="13">
        <f>SUM(C4*0.2+C4)</f>
        <v>30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2" t="s">
        <v>38</v>
      </c>
      <c r="C10" s="15">
        <v>3.9</v>
      </c>
      <c r="D10" s="28"/>
      <c r="E10" s="28"/>
      <c r="F10" s="28"/>
    </row>
    <row r="11" spans="2:6" x14ac:dyDescent="0.25">
      <c r="B11" s="2" t="s">
        <v>25</v>
      </c>
      <c r="C11" s="15">
        <f>SUM(E32:F34)</f>
        <v>3.6467000000000001</v>
      </c>
      <c r="D11" s="28"/>
      <c r="E11" s="28"/>
      <c r="F11" s="28"/>
    </row>
    <row r="12" spans="2:6" x14ac:dyDescent="0.25">
      <c r="B12" s="1" t="s">
        <v>45</v>
      </c>
      <c r="C12" s="15">
        <v>12.06</v>
      </c>
      <c r="D12" s="29"/>
      <c r="E12" s="30"/>
      <c r="F12" s="31"/>
    </row>
    <row r="13" spans="2:6" x14ac:dyDescent="0.25">
      <c r="B13" s="2" t="s">
        <v>26</v>
      </c>
      <c r="C13" s="15">
        <v>0.51</v>
      </c>
      <c r="D13" s="28"/>
      <c r="E13" s="28"/>
      <c r="F13" s="28"/>
    </row>
    <row r="14" spans="2:6" x14ac:dyDescent="0.25">
      <c r="B14" s="2" t="s">
        <v>27</v>
      </c>
      <c r="C14" s="15">
        <v>0.26</v>
      </c>
      <c r="D14" s="28"/>
      <c r="E14" s="28"/>
      <c r="F14" s="28"/>
    </row>
    <row r="15" spans="2:6" x14ac:dyDescent="0.25">
      <c r="B15" s="10" t="s">
        <v>28</v>
      </c>
      <c r="C15" s="16" cm="1">
        <f t="array" ref="C15">SUM(C10:C14*5%)</f>
        <v>1.0188350000000002</v>
      </c>
      <c r="D15" s="36"/>
      <c r="E15" s="36"/>
      <c r="F15" s="36"/>
    </row>
    <row r="16" spans="2:6" x14ac:dyDescent="0.25">
      <c r="B16" s="3" t="s">
        <v>12</v>
      </c>
      <c r="C16" s="13">
        <v>21.4</v>
      </c>
      <c r="D16" s="44"/>
      <c r="E16" s="45"/>
      <c r="F16" s="46"/>
    </row>
    <row r="17" spans="2:6" x14ac:dyDescent="0.25">
      <c r="B17" s="2"/>
      <c r="C17" s="15"/>
      <c r="D17" s="44"/>
      <c r="E17" s="45"/>
      <c r="F17" s="46"/>
    </row>
    <row r="18" spans="2:6" x14ac:dyDescent="0.25">
      <c r="B18" s="3" t="s">
        <v>6</v>
      </c>
      <c r="C18" s="14"/>
      <c r="D18" s="41"/>
      <c r="E18" s="42"/>
      <c r="F18" s="43"/>
    </row>
    <row r="19" spans="2:6" s="9" customFormat="1" ht="21.75" customHeight="1" x14ac:dyDescent="0.25">
      <c r="B19" s="10" t="s">
        <v>31</v>
      </c>
      <c r="C19" s="16">
        <v>0.4</v>
      </c>
      <c r="D19" s="36"/>
      <c r="E19" s="36"/>
      <c r="F19" s="36"/>
    </row>
    <row r="20" spans="2:6" x14ac:dyDescent="0.25">
      <c r="B20" s="2" t="s">
        <v>40</v>
      </c>
      <c r="C20" s="15">
        <v>0.36</v>
      </c>
      <c r="D20" s="28"/>
      <c r="E20" s="28"/>
      <c r="F20" s="28"/>
    </row>
    <row r="21" spans="2:6" ht="31.5" x14ac:dyDescent="0.25">
      <c r="B21" s="1" t="s">
        <v>32</v>
      </c>
      <c r="C21" s="17">
        <v>0.46</v>
      </c>
      <c r="D21" s="32"/>
      <c r="E21" s="32"/>
      <c r="F21" s="32"/>
    </row>
    <row r="22" spans="2:6" x14ac:dyDescent="0.25">
      <c r="B22" s="2" t="s">
        <v>41</v>
      </c>
      <c r="C22" s="15">
        <v>0.51</v>
      </c>
      <c r="D22" s="28"/>
      <c r="E22" s="28"/>
      <c r="F22" s="28"/>
    </row>
    <row r="23" spans="2:6" x14ac:dyDescent="0.25">
      <c r="B23" s="4" t="s">
        <v>30</v>
      </c>
      <c r="C23" s="15">
        <v>1.87</v>
      </c>
      <c r="D23" s="28"/>
      <c r="E23" s="28"/>
      <c r="F23" s="28"/>
    </row>
    <row r="24" spans="2:6" x14ac:dyDescent="0.25">
      <c r="B24" s="3" t="s">
        <v>13</v>
      </c>
      <c r="C24" s="13">
        <v>3.6</v>
      </c>
      <c r="D24" s="41"/>
      <c r="E24" s="42"/>
      <c r="F24" s="43"/>
    </row>
    <row r="25" spans="2:6" x14ac:dyDescent="0.25">
      <c r="B25" s="2"/>
      <c r="C25" s="14"/>
      <c r="D25" s="41"/>
      <c r="E25" s="42"/>
      <c r="F25" s="43"/>
    </row>
    <row r="26" spans="2:6" ht="42.75" customHeight="1" x14ac:dyDescent="0.25">
      <c r="B26" s="6" t="s">
        <v>3</v>
      </c>
      <c r="C26" s="18" t="s">
        <v>7</v>
      </c>
      <c r="D26" s="6" t="s">
        <v>14</v>
      </c>
      <c r="E26" s="34" t="s">
        <v>9</v>
      </c>
      <c r="F26" s="35"/>
    </row>
    <row r="27" spans="2:6" x14ac:dyDescent="0.25">
      <c r="B27" s="2" t="s">
        <v>33</v>
      </c>
      <c r="C27" s="15">
        <v>0.5</v>
      </c>
      <c r="D27" s="15">
        <v>5.19</v>
      </c>
      <c r="E27" s="39">
        <f t="shared" ref="E27:E28" si="0">C27*D27</f>
        <v>2.5950000000000002</v>
      </c>
      <c r="F27" s="40"/>
    </row>
    <row r="28" spans="2:6" x14ac:dyDescent="0.25">
      <c r="B28" s="2" t="s">
        <v>46</v>
      </c>
      <c r="C28" s="15">
        <v>0.25</v>
      </c>
      <c r="D28" s="15">
        <v>5.19</v>
      </c>
      <c r="E28" s="39">
        <f t="shared" si="0"/>
        <v>1.2975000000000001</v>
      </c>
      <c r="F28" s="40"/>
    </row>
    <row r="29" spans="2:6" x14ac:dyDescent="0.25">
      <c r="B29" s="3" t="s">
        <v>8</v>
      </c>
      <c r="C29" s="19">
        <f>SUM(C27:C28)</f>
        <v>0.75</v>
      </c>
      <c r="D29" s="19"/>
      <c r="E29" s="37">
        <v>3.9</v>
      </c>
      <c r="F29" s="38"/>
    </row>
    <row r="30" spans="2:6" x14ac:dyDescent="0.25">
      <c r="B30" s="2"/>
      <c r="C30" s="14"/>
      <c r="D30" s="41"/>
      <c r="E30" s="42"/>
      <c r="F30" s="43"/>
    </row>
    <row r="31" spans="2:6" ht="40.5" customHeight="1" x14ac:dyDescent="0.25">
      <c r="B31" s="5" t="s">
        <v>5</v>
      </c>
      <c r="C31" s="18" t="s">
        <v>7</v>
      </c>
      <c r="D31" s="6" t="s">
        <v>14</v>
      </c>
      <c r="E31" s="34" t="s">
        <v>9</v>
      </c>
      <c r="F31" s="35"/>
    </row>
    <row r="32" spans="2:6" x14ac:dyDescent="0.25">
      <c r="B32" s="2" t="s">
        <v>23</v>
      </c>
      <c r="C32" s="15">
        <v>0.25</v>
      </c>
      <c r="D32" s="23">
        <v>5.23</v>
      </c>
      <c r="E32" s="39">
        <f t="shared" ref="E32:E34" si="1">C32*D32</f>
        <v>1.3075000000000001</v>
      </c>
      <c r="F32" s="40"/>
    </row>
    <row r="33" spans="2:6" x14ac:dyDescent="0.25">
      <c r="B33" s="2" t="s">
        <v>36</v>
      </c>
      <c r="C33" s="15">
        <v>0.17</v>
      </c>
      <c r="D33" s="23">
        <v>8.57</v>
      </c>
      <c r="E33" s="39">
        <f t="shared" si="1"/>
        <v>1.4569000000000001</v>
      </c>
      <c r="F33" s="40"/>
    </row>
    <row r="34" spans="2:6" x14ac:dyDescent="0.25">
      <c r="B34" s="2" t="s">
        <v>10</v>
      </c>
      <c r="C34" s="15">
        <v>0.17</v>
      </c>
      <c r="D34" s="23">
        <v>5.19</v>
      </c>
      <c r="E34" s="39">
        <f t="shared" si="1"/>
        <v>0.88230000000000008</v>
      </c>
      <c r="F34" s="40"/>
    </row>
    <row r="35" spans="2:6" x14ac:dyDescent="0.25">
      <c r="B35" s="3" t="s">
        <v>8</v>
      </c>
      <c r="C35" s="19">
        <f>SUM(C32:C34)</f>
        <v>0.59000000000000008</v>
      </c>
      <c r="D35" s="19"/>
      <c r="E35" s="37">
        <f>SUM(E32:F34)</f>
        <v>3.6467000000000001</v>
      </c>
      <c r="F35" s="38"/>
    </row>
    <row r="36" spans="2:6" ht="33.75" customHeight="1" x14ac:dyDescent="0.25">
      <c r="B36" s="11" t="s">
        <v>18</v>
      </c>
      <c r="C36" s="14"/>
      <c r="D36" s="41"/>
      <c r="E36" s="42"/>
      <c r="F36" s="43"/>
    </row>
    <row r="37" spans="2:6" ht="32.25" x14ac:dyDescent="0.3">
      <c r="B37" s="26" t="s">
        <v>17</v>
      </c>
      <c r="C37" s="20"/>
      <c r="D37" s="8"/>
      <c r="E37" s="8"/>
    </row>
    <row r="39" spans="2:6" x14ac:dyDescent="0.25">
      <c r="B39" s="22"/>
      <c r="C39" s="24"/>
    </row>
    <row r="40" spans="2:6" x14ac:dyDescent="0.25">
      <c r="B40" s="22"/>
      <c r="C40" s="24"/>
    </row>
    <row r="41" spans="2:6" x14ac:dyDescent="0.25">
      <c r="B41" s="12"/>
      <c r="C41" s="25"/>
    </row>
    <row r="42" spans="2:6" x14ac:dyDescent="0.25">
      <c r="B42" s="12"/>
    </row>
    <row r="43" spans="2:6" x14ac:dyDescent="0.25">
      <c r="B43" s="22"/>
    </row>
    <row r="44" spans="2:6" x14ac:dyDescent="0.25">
      <c r="B44" s="22"/>
    </row>
    <row r="45" spans="2:6" x14ac:dyDescent="0.25">
      <c r="B45" s="12"/>
    </row>
    <row r="46" spans="2:6" x14ac:dyDescent="0.25">
      <c r="B46" s="22"/>
    </row>
    <row r="47" spans="2:6" s="21" customFormat="1" x14ac:dyDescent="0.25">
      <c r="B47" s="22"/>
      <c r="D47"/>
      <c r="E47"/>
      <c r="F47" s="7"/>
    </row>
    <row r="48" spans="2:6" s="21" customFormat="1" x14ac:dyDescent="0.25">
      <c r="B48" s="12"/>
      <c r="D48"/>
      <c r="E48"/>
      <c r="F48" s="7"/>
    </row>
  </sheetData>
  <mergeCells count="34"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E33:F33"/>
    <mergeCell ref="E34:F34"/>
    <mergeCell ref="E35:F35"/>
    <mergeCell ref="D36:F36"/>
    <mergeCell ref="E27:F27"/>
    <mergeCell ref="E28:F28"/>
    <mergeCell ref="E29:F29"/>
    <mergeCell ref="D30:F30"/>
    <mergeCell ref="E31:F31"/>
    <mergeCell ref="E32:F32"/>
  </mergeCells>
  <pageMargins left="0.25" right="0.25" top="0.75" bottom="0.75" header="0.3" footer="0.3"/>
  <pageSetup paperSize="9" scale="73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F45"/>
  <sheetViews>
    <sheetView zoomScale="70" zoomScaleNormal="70" workbookViewId="0">
      <selection activeCell="B14" sqref="B14"/>
    </sheetView>
  </sheetViews>
  <sheetFormatPr defaultRowHeight="15.75" x14ac:dyDescent="0.25"/>
  <cols>
    <col min="1" max="1" width="3.28515625" customWidth="1"/>
    <col min="2" max="2" width="140.28515625" style="7" customWidth="1"/>
    <col min="3" max="3" width="9.85546875" style="21" customWidth="1"/>
    <col min="4" max="4" width="18.140625" customWidth="1"/>
    <col min="5" max="5" width="8.42578125" customWidth="1"/>
    <col min="6" max="6" width="9" style="7" customWidth="1"/>
  </cols>
  <sheetData>
    <row r="2" spans="2:6" x14ac:dyDescent="0.25">
      <c r="B2" s="27" t="s">
        <v>54</v>
      </c>
      <c r="C2" s="27"/>
      <c r="D2" s="27"/>
      <c r="E2" s="27"/>
      <c r="F2" s="27"/>
    </row>
    <row r="3" spans="2:6" x14ac:dyDescent="0.25">
      <c r="B3" s="33" t="s">
        <v>21</v>
      </c>
      <c r="C3" s="33"/>
      <c r="D3" s="33"/>
      <c r="E3" s="33"/>
      <c r="F3" s="33"/>
    </row>
    <row r="4" spans="2:6" x14ac:dyDescent="0.25">
      <c r="B4" s="3" t="s">
        <v>65</v>
      </c>
      <c r="C4" s="13">
        <f>SUM(C15+C21)</f>
        <v>8.3363499999999995</v>
      </c>
      <c r="D4" s="2" t="s">
        <v>15</v>
      </c>
      <c r="E4" s="13">
        <f>SUM(C4*0.2+C4)</f>
        <v>10.00362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1" t="s">
        <v>24</v>
      </c>
      <c r="C10" s="15">
        <f>SUM(E24:F25)</f>
        <v>2.5950000000000002</v>
      </c>
      <c r="D10" s="28"/>
      <c r="E10" s="28"/>
      <c r="F10" s="28"/>
    </row>
    <row r="11" spans="2:6" x14ac:dyDescent="0.25">
      <c r="B11" s="2" t="s">
        <v>25</v>
      </c>
      <c r="C11" s="15">
        <f>SUM(E29:F31)</f>
        <v>2.4220000000000002</v>
      </c>
      <c r="D11" s="28"/>
      <c r="E11" s="28"/>
      <c r="F11" s="28"/>
    </row>
    <row r="12" spans="2:6" x14ac:dyDescent="0.25">
      <c r="B12" s="2" t="s">
        <v>26</v>
      </c>
      <c r="C12" s="15">
        <v>0.51</v>
      </c>
      <c r="D12" s="28"/>
      <c r="E12" s="28"/>
      <c r="F12" s="28"/>
    </row>
    <row r="13" spans="2:6" x14ac:dyDescent="0.25">
      <c r="B13" s="2" t="s">
        <v>27</v>
      </c>
      <c r="C13" s="15">
        <v>0.26</v>
      </c>
      <c r="D13" s="28"/>
      <c r="E13" s="28"/>
      <c r="F13" s="28"/>
    </row>
    <row r="14" spans="2:6" x14ac:dyDescent="0.25">
      <c r="B14" s="10" t="s">
        <v>28</v>
      </c>
      <c r="C14" s="16" cm="1">
        <f t="array" ref="C14">SUM(C10:C13*5%)</f>
        <v>0.28935000000000005</v>
      </c>
      <c r="D14" s="36"/>
      <c r="E14" s="36"/>
      <c r="F14" s="36"/>
    </row>
    <row r="15" spans="2:6" x14ac:dyDescent="0.25">
      <c r="B15" s="3" t="s">
        <v>12</v>
      </c>
      <c r="C15" s="13">
        <f>SUM(C10:C14)</f>
        <v>6.0763499999999997</v>
      </c>
      <c r="D15" s="44"/>
      <c r="E15" s="45"/>
      <c r="F15" s="46"/>
    </row>
    <row r="16" spans="2:6" x14ac:dyDescent="0.25">
      <c r="B16" s="2"/>
      <c r="C16" s="15"/>
      <c r="D16" s="44"/>
      <c r="E16" s="45"/>
      <c r="F16" s="46"/>
    </row>
    <row r="17" spans="2:6" x14ac:dyDescent="0.25">
      <c r="B17" s="3" t="s">
        <v>6</v>
      </c>
      <c r="C17" s="14"/>
      <c r="D17" s="41"/>
      <c r="E17" s="42"/>
      <c r="F17" s="43"/>
    </row>
    <row r="18" spans="2:6" s="9" customFormat="1" ht="21.75" customHeight="1" x14ac:dyDescent="0.25">
      <c r="B18" s="10" t="s">
        <v>29</v>
      </c>
      <c r="C18" s="16">
        <v>0.4</v>
      </c>
      <c r="D18" s="36"/>
      <c r="E18" s="36"/>
      <c r="F18" s="36"/>
    </row>
    <row r="19" spans="2:6" x14ac:dyDescent="0.25">
      <c r="B19" s="2" t="s">
        <v>41</v>
      </c>
      <c r="C19" s="15">
        <v>0.51</v>
      </c>
      <c r="D19" s="28"/>
      <c r="E19" s="28"/>
      <c r="F19" s="28"/>
    </row>
    <row r="20" spans="2:6" x14ac:dyDescent="0.25">
      <c r="B20" s="4" t="s">
        <v>30</v>
      </c>
      <c r="C20" s="15">
        <v>1.35</v>
      </c>
      <c r="D20" s="28"/>
      <c r="E20" s="28"/>
      <c r="F20" s="28"/>
    </row>
    <row r="21" spans="2:6" x14ac:dyDescent="0.25">
      <c r="B21" s="3" t="s">
        <v>13</v>
      </c>
      <c r="C21" s="13">
        <f>SUM(C18:C20)</f>
        <v>2.2600000000000002</v>
      </c>
      <c r="D21" s="41"/>
      <c r="E21" s="42"/>
      <c r="F21" s="43"/>
    </row>
    <row r="22" spans="2:6" x14ac:dyDescent="0.25">
      <c r="B22" s="2"/>
      <c r="C22" s="14"/>
      <c r="D22" s="41"/>
      <c r="E22" s="42"/>
      <c r="F22" s="43"/>
    </row>
    <row r="23" spans="2:6" ht="54.75" customHeight="1" x14ac:dyDescent="0.25">
      <c r="B23" s="6" t="s">
        <v>3</v>
      </c>
      <c r="C23" s="18" t="s">
        <v>7</v>
      </c>
      <c r="D23" s="6" t="s">
        <v>14</v>
      </c>
      <c r="E23" s="34" t="s">
        <v>9</v>
      </c>
      <c r="F23" s="35"/>
    </row>
    <row r="24" spans="2:6" x14ac:dyDescent="0.25">
      <c r="B24" s="2" t="s">
        <v>33</v>
      </c>
      <c r="C24" s="15">
        <v>0.4</v>
      </c>
      <c r="D24" s="15">
        <v>5.19</v>
      </c>
      <c r="E24" s="39">
        <f t="shared" ref="E24:E25" si="0">C24*D24</f>
        <v>2.0760000000000001</v>
      </c>
      <c r="F24" s="40"/>
    </row>
    <row r="25" spans="2:6" x14ac:dyDescent="0.25">
      <c r="B25" s="2" t="s">
        <v>37</v>
      </c>
      <c r="C25" s="15">
        <v>0.1</v>
      </c>
      <c r="D25" s="15">
        <v>5.19</v>
      </c>
      <c r="E25" s="39">
        <f t="shared" si="0"/>
        <v>0.51900000000000002</v>
      </c>
      <c r="F25" s="40"/>
    </row>
    <row r="26" spans="2:6" x14ac:dyDescent="0.25">
      <c r="B26" s="3" t="s">
        <v>8</v>
      </c>
      <c r="C26" s="19">
        <f>SUM(C24:C25)</f>
        <v>0.5</v>
      </c>
      <c r="D26" s="19"/>
      <c r="E26" s="37">
        <f>SUM(E24:F25)</f>
        <v>2.5950000000000002</v>
      </c>
      <c r="F26" s="38"/>
    </row>
    <row r="27" spans="2:6" x14ac:dyDescent="0.25">
      <c r="B27" s="2"/>
      <c r="C27" s="14"/>
      <c r="D27" s="41"/>
      <c r="E27" s="42"/>
      <c r="F27" s="43"/>
    </row>
    <row r="28" spans="2:6" ht="54" customHeight="1" x14ac:dyDescent="0.25">
      <c r="B28" s="5" t="s">
        <v>5</v>
      </c>
      <c r="C28" s="18" t="s">
        <v>7</v>
      </c>
      <c r="D28" s="6" t="s">
        <v>14</v>
      </c>
      <c r="E28" s="34" t="s">
        <v>9</v>
      </c>
      <c r="F28" s="35"/>
    </row>
    <row r="29" spans="2:6" ht="31.5" x14ac:dyDescent="0.25">
      <c r="B29" s="1" t="s">
        <v>23</v>
      </c>
      <c r="C29" s="15">
        <v>0.2</v>
      </c>
      <c r="D29" s="23">
        <v>5.23</v>
      </c>
      <c r="E29" s="39">
        <f t="shared" ref="E29:E31" si="1">C29*D29</f>
        <v>1.046</v>
      </c>
      <c r="F29" s="40"/>
    </row>
    <row r="30" spans="2:6" x14ac:dyDescent="0.25">
      <c r="B30" s="2" t="s">
        <v>36</v>
      </c>
      <c r="C30" s="15">
        <v>0.1</v>
      </c>
      <c r="D30" s="23">
        <v>8.57</v>
      </c>
      <c r="E30" s="39">
        <f t="shared" si="1"/>
        <v>0.8570000000000001</v>
      </c>
      <c r="F30" s="40"/>
    </row>
    <row r="31" spans="2:6" x14ac:dyDescent="0.25">
      <c r="B31" s="2" t="s">
        <v>10</v>
      </c>
      <c r="C31" s="15">
        <v>0.1</v>
      </c>
      <c r="D31" s="23">
        <v>5.19</v>
      </c>
      <c r="E31" s="39">
        <f t="shared" si="1"/>
        <v>0.51900000000000002</v>
      </c>
      <c r="F31" s="40"/>
    </row>
    <row r="32" spans="2:6" x14ac:dyDescent="0.25">
      <c r="B32" s="3" t="s">
        <v>8</v>
      </c>
      <c r="C32" s="19">
        <f>SUM(C29:C31)</f>
        <v>0.4</v>
      </c>
      <c r="D32" s="19"/>
      <c r="E32" s="37">
        <f>SUM(E29:F31)</f>
        <v>2.4220000000000002</v>
      </c>
      <c r="F32" s="38"/>
    </row>
    <row r="33" spans="2:6" ht="33.75" customHeight="1" x14ac:dyDescent="0.25">
      <c r="B33" s="11" t="s">
        <v>18</v>
      </c>
      <c r="C33" s="14"/>
      <c r="D33" s="41"/>
      <c r="E33" s="42"/>
      <c r="F33" s="43"/>
    </row>
    <row r="34" spans="2:6" ht="32.25" x14ac:dyDescent="0.3">
      <c r="B34" s="26" t="s">
        <v>17</v>
      </c>
      <c r="C34" s="20"/>
      <c r="D34" s="8"/>
      <c r="E34" s="8"/>
    </row>
    <row r="36" spans="2:6" x14ac:dyDescent="0.25">
      <c r="B36" s="22"/>
      <c r="C36" s="22"/>
    </row>
    <row r="37" spans="2:6" x14ac:dyDescent="0.25">
      <c r="B37" s="22"/>
      <c r="C37" s="22"/>
    </row>
    <row r="38" spans="2:6" x14ac:dyDescent="0.25">
      <c r="B38" s="12"/>
      <c r="C38" s="12"/>
    </row>
    <row r="39" spans="2:6" x14ac:dyDescent="0.25">
      <c r="B39" s="12"/>
    </row>
    <row r="40" spans="2:6" x14ac:dyDescent="0.25">
      <c r="B40" s="22"/>
    </row>
    <row r="41" spans="2:6" x14ac:dyDescent="0.25">
      <c r="B41" s="22"/>
    </row>
    <row r="42" spans="2:6" x14ac:dyDescent="0.25">
      <c r="B42" s="12"/>
    </row>
    <row r="43" spans="2:6" x14ac:dyDescent="0.25">
      <c r="B43" s="22"/>
    </row>
    <row r="44" spans="2:6" s="21" customFormat="1" x14ac:dyDescent="0.25">
      <c r="B44" s="22"/>
      <c r="D44"/>
      <c r="E44"/>
      <c r="F44" s="7"/>
    </row>
    <row r="45" spans="2:6" s="21" customFormat="1" x14ac:dyDescent="0.25">
      <c r="B45" s="12"/>
      <c r="D45"/>
      <c r="E45"/>
      <c r="F45" s="7"/>
    </row>
  </sheetData>
  <mergeCells count="31">
    <mergeCell ref="D33:F33"/>
    <mergeCell ref="E24:F24"/>
    <mergeCell ref="E25:F25"/>
    <mergeCell ref="E26:F26"/>
    <mergeCell ref="D27:F27"/>
    <mergeCell ref="E28:F28"/>
    <mergeCell ref="E29:F29"/>
    <mergeCell ref="E30:F30"/>
    <mergeCell ref="E31:F31"/>
    <mergeCell ref="E32:F32"/>
    <mergeCell ref="D19:F19"/>
    <mergeCell ref="D20:F20"/>
    <mergeCell ref="D21:F21"/>
    <mergeCell ref="D22:F22"/>
    <mergeCell ref="E23:F23"/>
    <mergeCell ref="D14:F14"/>
    <mergeCell ref="D15:F15"/>
    <mergeCell ref="D16:F16"/>
    <mergeCell ref="D17:F17"/>
    <mergeCell ref="D18:F18"/>
    <mergeCell ref="D9:F9"/>
    <mergeCell ref="D10:F10"/>
    <mergeCell ref="D11:F11"/>
    <mergeCell ref="D12:F12"/>
    <mergeCell ref="D13:F13"/>
    <mergeCell ref="D8:F8"/>
    <mergeCell ref="B2:F2"/>
    <mergeCell ref="B3:F3"/>
    <mergeCell ref="D5:F5"/>
    <mergeCell ref="D6:F6"/>
    <mergeCell ref="D7:F7"/>
  </mergeCells>
  <pageMargins left="0.25" right="0.25" top="0.75" bottom="0.75" header="0.3" footer="0.3"/>
  <pageSetup paperSize="9" scale="73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F44"/>
  <sheetViews>
    <sheetView zoomScale="70" zoomScaleNormal="70" workbookViewId="0">
      <selection activeCell="I14" sqref="I14"/>
    </sheetView>
  </sheetViews>
  <sheetFormatPr defaultRowHeight="15.75" x14ac:dyDescent="0.25"/>
  <cols>
    <col min="1" max="1" width="3.28515625" customWidth="1"/>
    <col min="2" max="2" width="155.7109375" style="7" customWidth="1"/>
    <col min="3" max="3" width="11.28515625" style="21" customWidth="1"/>
    <col min="4" max="4" width="12.5703125" customWidth="1"/>
    <col min="5" max="5" width="8.140625" customWidth="1"/>
    <col min="6" max="6" width="8" style="7" customWidth="1"/>
  </cols>
  <sheetData>
    <row r="2" spans="2:6" x14ac:dyDescent="0.25">
      <c r="B2" s="27" t="s">
        <v>55</v>
      </c>
      <c r="C2" s="27"/>
      <c r="D2" s="27"/>
      <c r="E2" s="27"/>
      <c r="F2" s="27"/>
    </row>
    <row r="3" spans="2:6" x14ac:dyDescent="0.25">
      <c r="B3" s="33" t="s">
        <v>22</v>
      </c>
      <c r="C3" s="33"/>
      <c r="D3" s="33"/>
      <c r="E3" s="33"/>
      <c r="F3" s="33"/>
    </row>
    <row r="4" spans="2:6" x14ac:dyDescent="0.25">
      <c r="B4" s="3" t="s">
        <v>52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1" t="s">
        <v>38</v>
      </c>
      <c r="C10" s="15">
        <f>SUM(E24:F25)</f>
        <v>1.5570000000000002</v>
      </c>
      <c r="D10" s="28"/>
      <c r="E10" s="28"/>
      <c r="F10" s="28"/>
    </row>
    <row r="11" spans="2:6" x14ac:dyDescent="0.25">
      <c r="B11" s="2" t="s">
        <v>25</v>
      </c>
      <c r="C11" s="15">
        <f>SUM(E29:F30)</f>
        <v>1.3035000000000001</v>
      </c>
      <c r="D11" s="28"/>
      <c r="E11" s="28"/>
      <c r="F11" s="28"/>
    </row>
    <row r="12" spans="2:6" x14ac:dyDescent="0.25">
      <c r="B12" s="1" t="s">
        <v>39</v>
      </c>
      <c r="C12" s="15">
        <v>0.15</v>
      </c>
      <c r="D12" s="29"/>
      <c r="E12" s="30"/>
      <c r="F12" s="31"/>
    </row>
    <row r="13" spans="2:6" x14ac:dyDescent="0.25">
      <c r="B13" s="2" t="s">
        <v>26</v>
      </c>
      <c r="C13" s="15">
        <v>0.31</v>
      </c>
      <c r="D13" s="28"/>
      <c r="E13" s="28"/>
      <c r="F13" s="28"/>
    </row>
    <row r="14" spans="2:6" x14ac:dyDescent="0.25">
      <c r="B14" s="10" t="s">
        <v>28</v>
      </c>
      <c r="C14" s="16" cm="1">
        <f t="array" ref="C14">SUM(C10:C13*5%)</f>
        <v>0.16602500000000003</v>
      </c>
      <c r="D14" s="36"/>
      <c r="E14" s="36"/>
      <c r="F14" s="36"/>
    </row>
    <row r="15" spans="2:6" x14ac:dyDescent="0.25">
      <c r="B15" s="3" t="s">
        <v>12</v>
      </c>
      <c r="C15" s="13">
        <f>SUM(C10:C14)</f>
        <v>3.4865249999999999</v>
      </c>
      <c r="D15" s="44"/>
      <c r="E15" s="45"/>
      <c r="F15" s="46"/>
    </row>
    <row r="16" spans="2:6" x14ac:dyDescent="0.25">
      <c r="B16" s="2"/>
      <c r="C16" s="15"/>
      <c r="D16" s="44"/>
      <c r="E16" s="45"/>
      <c r="F16" s="46"/>
    </row>
    <row r="17" spans="2:6" x14ac:dyDescent="0.25">
      <c r="B17" s="3" t="s">
        <v>6</v>
      </c>
      <c r="C17" s="14"/>
      <c r="D17" s="41"/>
      <c r="E17" s="42"/>
      <c r="F17" s="43"/>
    </row>
    <row r="18" spans="2:6" s="9" customFormat="1" ht="21.75" customHeight="1" x14ac:dyDescent="0.25">
      <c r="B18" s="10" t="s">
        <v>31</v>
      </c>
      <c r="C18" s="16">
        <v>0.1</v>
      </c>
      <c r="D18" s="36"/>
      <c r="E18" s="36"/>
      <c r="F18" s="36"/>
    </row>
    <row r="19" spans="2:6" x14ac:dyDescent="0.25">
      <c r="B19" s="2" t="s">
        <v>41</v>
      </c>
      <c r="C19" s="15">
        <v>0.11</v>
      </c>
      <c r="D19" s="28"/>
      <c r="E19" s="28"/>
      <c r="F19" s="28"/>
    </row>
    <row r="20" spans="2:6" x14ac:dyDescent="0.25">
      <c r="B20" s="4" t="s">
        <v>30</v>
      </c>
      <c r="C20" s="15">
        <v>0.47</v>
      </c>
      <c r="D20" s="28"/>
      <c r="E20" s="28"/>
      <c r="F20" s="28"/>
    </row>
    <row r="21" spans="2:6" x14ac:dyDescent="0.25">
      <c r="B21" s="3" t="s">
        <v>13</v>
      </c>
      <c r="C21" s="13">
        <f>SUM(C18:C20)</f>
        <v>0.67999999999999994</v>
      </c>
      <c r="D21" s="41"/>
      <c r="E21" s="42"/>
      <c r="F21" s="43"/>
    </row>
    <row r="22" spans="2:6" x14ac:dyDescent="0.25">
      <c r="B22" s="2"/>
      <c r="C22" s="14"/>
      <c r="D22" s="41"/>
      <c r="E22" s="42"/>
      <c r="F22" s="43"/>
    </row>
    <row r="23" spans="2:6" ht="61.5" customHeight="1" x14ac:dyDescent="0.25">
      <c r="B23" s="6" t="s">
        <v>3</v>
      </c>
      <c r="C23" s="18" t="s">
        <v>7</v>
      </c>
      <c r="D23" s="6" t="s">
        <v>14</v>
      </c>
      <c r="E23" s="34" t="s">
        <v>9</v>
      </c>
      <c r="F23" s="35"/>
    </row>
    <row r="24" spans="2:6" x14ac:dyDescent="0.25">
      <c r="B24" s="2" t="s">
        <v>33</v>
      </c>
      <c r="C24" s="15">
        <v>0.15</v>
      </c>
      <c r="D24" s="15">
        <v>5.19</v>
      </c>
      <c r="E24" s="39">
        <f t="shared" ref="E24:E25" si="0">C24*D24</f>
        <v>0.77850000000000008</v>
      </c>
      <c r="F24" s="40"/>
    </row>
    <row r="25" spans="2:6" x14ac:dyDescent="0.25">
      <c r="B25" s="2" t="s">
        <v>35</v>
      </c>
      <c r="C25" s="15">
        <v>0.15</v>
      </c>
      <c r="D25" s="15">
        <v>5.19</v>
      </c>
      <c r="E25" s="39">
        <f t="shared" si="0"/>
        <v>0.77850000000000008</v>
      </c>
      <c r="F25" s="40"/>
    </row>
    <row r="26" spans="2:6" x14ac:dyDescent="0.25">
      <c r="B26" s="3" t="s">
        <v>8</v>
      </c>
      <c r="C26" s="19">
        <f>SUM(C24:C25)</f>
        <v>0.3</v>
      </c>
      <c r="D26" s="19"/>
      <c r="E26" s="37">
        <f>SUM(E24:F25)</f>
        <v>1.5570000000000002</v>
      </c>
      <c r="F26" s="38"/>
    </row>
    <row r="27" spans="2:6" x14ac:dyDescent="0.25">
      <c r="B27" s="2"/>
      <c r="C27" s="14"/>
      <c r="D27" s="41"/>
      <c r="E27" s="42"/>
      <c r="F27" s="43"/>
    </row>
    <row r="28" spans="2:6" ht="60" customHeight="1" x14ac:dyDescent="0.25">
      <c r="B28" s="6" t="s">
        <v>5</v>
      </c>
      <c r="C28" s="18" t="s">
        <v>7</v>
      </c>
      <c r="D28" s="6" t="s">
        <v>14</v>
      </c>
      <c r="E28" s="34" t="s">
        <v>9</v>
      </c>
      <c r="F28" s="35"/>
    </row>
    <row r="29" spans="2:6" x14ac:dyDescent="0.25">
      <c r="B29" s="1" t="s">
        <v>23</v>
      </c>
      <c r="C29" s="15">
        <v>0.15</v>
      </c>
      <c r="D29" s="23">
        <v>5.23</v>
      </c>
      <c r="E29" s="39">
        <f t="shared" ref="E29:E30" si="1">C29*D29</f>
        <v>0.78450000000000009</v>
      </c>
      <c r="F29" s="40"/>
    </row>
    <row r="30" spans="2:6" x14ac:dyDescent="0.25">
      <c r="B30" s="2" t="s">
        <v>42</v>
      </c>
      <c r="C30" s="15">
        <v>0.1</v>
      </c>
      <c r="D30" s="23">
        <v>5.19</v>
      </c>
      <c r="E30" s="39">
        <f t="shared" si="1"/>
        <v>0.51900000000000002</v>
      </c>
      <c r="F30" s="40"/>
    </row>
    <row r="31" spans="2:6" x14ac:dyDescent="0.25">
      <c r="B31" s="3" t="s">
        <v>8</v>
      </c>
      <c r="C31" s="19">
        <f>SUM(C29:C30)</f>
        <v>0.25</v>
      </c>
      <c r="D31" s="19"/>
      <c r="E31" s="37">
        <f>SUM(E29:F30)</f>
        <v>1.3035000000000001</v>
      </c>
      <c r="F31" s="38"/>
    </row>
    <row r="32" spans="2:6" ht="33.75" customHeight="1" x14ac:dyDescent="0.25">
      <c r="B32" s="11" t="s">
        <v>18</v>
      </c>
      <c r="C32" s="14"/>
      <c r="D32" s="41"/>
      <c r="E32" s="42"/>
      <c r="F32" s="43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D32:F32"/>
    <mergeCell ref="E24:F24"/>
    <mergeCell ref="E25:F25"/>
    <mergeCell ref="E26:F26"/>
    <mergeCell ref="D27:F27"/>
    <mergeCell ref="E28:F28"/>
    <mergeCell ref="E29:F29"/>
    <mergeCell ref="E30:F30"/>
    <mergeCell ref="E31:F31"/>
    <mergeCell ref="D13:F13"/>
    <mergeCell ref="E23:F2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8:F8"/>
    <mergeCell ref="D9:F9"/>
    <mergeCell ref="D10:F10"/>
    <mergeCell ref="D11:F11"/>
    <mergeCell ref="D12:F12"/>
    <mergeCell ref="B2:F2"/>
    <mergeCell ref="B3:F3"/>
    <mergeCell ref="D5:F5"/>
    <mergeCell ref="D6:F6"/>
    <mergeCell ref="D7:F7"/>
  </mergeCells>
  <pageMargins left="0.25" right="0.25" top="0.75" bottom="0.75" header="0.3" footer="0.3"/>
  <pageSetup paperSize="9" scale="74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F44"/>
  <sheetViews>
    <sheetView zoomScale="70" zoomScaleNormal="70" workbookViewId="0">
      <selection activeCell="K24" sqref="K24"/>
    </sheetView>
  </sheetViews>
  <sheetFormatPr defaultRowHeight="15.75" x14ac:dyDescent="0.25"/>
  <cols>
    <col min="1" max="1" width="3.28515625" customWidth="1"/>
    <col min="2" max="2" width="139" style="7" customWidth="1"/>
    <col min="3" max="3" width="9.7109375" style="21" customWidth="1"/>
    <col min="4" max="4" width="18.140625" customWidth="1"/>
    <col min="5" max="5" width="5.7109375" bestFit="1" customWidth="1"/>
    <col min="6" max="6" width="9.140625" style="7" customWidth="1"/>
  </cols>
  <sheetData>
    <row r="2" spans="2:6" x14ac:dyDescent="0.25">
      <c r="B2" s="27" t="s">
        <v>56</v>
      </c>
      <c r="C2" s="27"/>
      <c r="D2" s="27"/>
      <c r="E2" s="27"/>
      <c r="F2" s="27"/>
    </row>
    <row r="3" spans="2:6" x14ac:dyDescent="0.25">
      <c r="B3" s="33" t="s">
        <v>43</v>
      </c>
      <c r="C3" s="33"/>
      <c r="D3" s="33"/>
      <c r="E3" s="33"/>
      <c r="F3" s="33"/>
    </row>
    <row r="4" spans="2:6" x14ac:dyDescent="0.25">
      <c r="B4" s="3" t="s">
        <v>19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2" t="s">
        <v>38</v>
      </c>
      <c r="C10" s="15">
        <f>SUM(E24:F25)</f>
        <v>1.5570000000000002</v>
      </c>
      <c r="D10" s="28"/>
      <c r="E10" s="28"/>
      <c r="F10" s="28"/>
    </row>
    <row r="11" spans="2:6" x14ac:dyDescent="0.25">
      <c r="B11" s="2" t="s">
        <v>25</v>
      </c>
      <c r="C11" s="15">
        <f>SUM(E29:F30)</f>
        <v>1.3035000000000001</v>
      </c>
      <c r="D11" s="28"/>
      <c r="E11" s="28"/>
      <c r="F11" s="28"/>
    </row>
    <row r="12" spans="2:6" x14ac:dyDescent="0.25">
      <c r="B12" s="1" t="s">
        <v>39</v>
      </c>
      <c r="C12" s="15">
        <v>0.15</v>
      </c>
      <c r="D12" s="29"/>
      <c r="E12" s="30"/>
      <c r="F12" s="31"/>
    </row>
    <row r="13" spans="2:6" x14ac:dyDescent="0.25">
      <c r="B13" s="2" t="s">
        <v>26</v>
      </c>
      <c r="C13" s="15">
        <v>0.31</v>
      </c>
      <c r="D13" s="28"/>
      <c r="E13" s="28"/>
      <c r="F13" s="28"/>
    </row>
    <row r="14" spans="2:6" x14ac:dyDescent="0.25">
      <c r="B14" s="10" t="s">
        <v>28</v>
      </c>
      <c r="C14" s="16" cm="1">
        <f t="array" ref="C14">SUM(C10:C13*5%)</f>
        <v>0.16602500000000003</v>
      </c>
      <c r="D14" s="36"/>
      <c r="E14" s="36"/>
      <c r="F14" s="36"/>
    </row>
    <row r="15" spans="2:6" x14ac:dyDescent="0.25">
      <c r="B15" s="3" t="s">
        <v>12</v>
      </c>
      <c r="C15" s="13">
        <f>SUM(C10:C14)</f>
        <v>3.4865249999999999</v>
      </c>
      <c r="D15" s="44"/>
      <c r="E15" s="45"/>
      <c r="F15" s="46"/>
    </row>
    <row r="16" spans="2:6" x14ac:dyDescent="0.25">
      <c r="B16" s="2"/>
      <c r="C16" s="15"/>
      <c r="D16" s="44"/>
      <c r="E16" s="45"/>
      <c r="F16" s="46"/>
    </row>
    <row r="17" spans="2:6" x14ac:dyDescent="0.25">
      <c r="B17" s="3" t="s">
        <v>6</v>
      </c>
      <c r="C17" s="14"/>
      <c r="D17" s="41"/>
      <c r="E17" s="42"/>
      <c r="F17" s="43"/>
    </row>
    <row r="18" spans="2:6" s="9" customFormat="1" ht="21.75" customHeight="1" x14ac:dyDescent="0.25">
      <c r="B18" s="10" t="s">
        <v>31</v>
      </c>
      <c r="C18" s="16">
        <v>0.1</v>
      </c>
      <c r="D18" s="36"/>
      <c r="E18" s="36"/>
      <c r="F18" s="36"/>
    </row>
    <row r="19" spans="2:6" x14ac:dyDescent="0.25">
      <c r="B19" s="2" t="s">
        <v>41</v>
      </c>
      <c r="C19" s="15">
        <v>0.11</v>
      </c>
      <c r="D19" s="28"/>
      <c r="E19" s="28"/>
      <c r="F19" s="28"/>
    </row>
    <row r="20" spans="2:6" x14ac:dyDescent="0.25">
      <c r="B20" s="4" t="s">
        <v>30</v>
      </c>
      <c r="C20" s="15">
        <v>0.47</v>
      </c>
      <c r="D20" s="28"/>
      <c r="E20" s="28"/>
      <c r="F20" s="28"/>
    </row>
    <row r="21" spans="2:6" x14ac:dyDescent="0.25">
      <c r="B21" s="3" t="s">
        <v>13</v>
      </c>
      <c r="C21" s="13">
        <f>SUM(C18:C20)</f>
        <v>0.67999999999999994</v>
      </c>
      <c r="D21" s="41"/>
      <c r="E21" s="42"/>
      <c r="F21" s="43"/>
    </row>
    <row r="22" spans="2:6" x14ac:dyDescent="0.25">
      <c r="B22" s="2"/>
      <c r="C22" s="14"/>
      <c r="D22" s="41"/>
      <c r="E22" s="42"/>
      <c r="F22" s="43"/>
    </row>
    <row r="23" spans="2:6" ht="49.5" customHeight="1" x14ac:dyDescent="0.25">
      <c r="B23" s="5" t="s">
        <v>3</v>
      </c>
      <c r="C23" s="18" t="s">
        <v>7</v>
      </c>
      <c r="D23" s="6" t="s">
        <v>14</v>
      </c>
      <c r="E23" s="34" t="s">
        <v>9</v>
      </c>
      <c r="F23" s="35"/>
    </row>
    <row r="24" spans="2:6" x14ac:dyDescent="0.25">
      <c r="B24" s="2" t="s">
        <v>33</v>
      </c>
      <c r="C24" s="15">
        <v>0.15</v>
      </c>
      <c r="D24" s="15">
        <v>5.19</v>
      </c>
      <c r="E24" s="39">
        <f t="shared" ref="E24:E25" si="0">C24*D24</f>
        <v>0.77850000000000008</v>
      </c>
      <c r="F24" s="40"/>
    </row>
    <row r="25" spans="2:6" x14ac:dyDescent="0.25">
      <c r="B25" s="2" t="s">
        <v>35</v>
      </c>
      <c r="C25" s="15">
        <v>0.15</v>
      </c>
      <c r="D25" s="15">
        <v>5.19</v>
      </c>
      <c r="E25" s="39">
        <f t="shared" si="0"/>
        <v>0.77850000000000008</v>
      </c>
      <c r="F25" s="40"/>
    </row>
    <row r="26" spans="2:6" x14ac:dyDescent="0.25">
      <c r="B26" s="3" t="s">
        <v>8</v>
      </c>
      <c r="C26" s="19">
        <f>SUM(C24:C25)</f>
        <v>0.3</v>
      </c>
      <c r="D26" s="19"/>
      <c r="E26" s="37">
        <f>SUM(E24:F25)</f>
        <v>1.5570000000000002</v>
      </c>
      <c r="F26" s="38"/>
    </row>
    <row r="27" spans="2:6" x14ac:dyDescent="0.25">
      <c r="B27" s="2"/>
      <c r="C27" s="14"/>
      <c r="D27" s="41"/>
      <c r="E27" s="42"/>
      <c r="F27" s="43"/>
    </row>
    <row r="28" spans="2:6" ht="48.75" customHeight="1" x14ac:dyDescent="0.25">
      <c r="B28" s="5" t="s">
        <v>5</v>
      </c>
      <c r="C28" s="18" t="s">
        <v>7</v>
      </c>
      <c r="D28" s="6" t="s">
        <v>14</v>
      </c>
      <c r="E28" s="34" t="s">
        <v>9</v>
      </c>
      <c r="F28" s="35"/>
    </row>
    <row r="29" spans="2:6" x14ac:dyDescent="0.25">
      <c r="B29" s="2" t="s">
        <v>23</v>
      </c>
      <c r="C29" s="15">
        <v>0.15</v>
      </c>
      <c r="D29" s="23">
        <v>5.23</v>
      </c>
      <c r="E29" s="39">
        <f t="shared" ref="E29:E30" si="1">C29*D29</f>
        <v>0.78450000000000009</v>
      </c>
      <c r="F29" s="40"/>
    </row>
    <row r="30" spans="2:6" x14ac:dyDescent="0.25">
      <c r="B30" s="2" t="s">
        <v>42</v>
      </c>
      <c r="C30" s="15">
        <v>0.1</v>
      </c>
      <c r="D30" s="23">
        <v>5.19</v>
      </c>
      <c r="E30" s="39">
        <f t="shared" si="1"/>
        <v>0.51900000000000002</v>
      </c>
      <c r="F30" s="40"/>
    </row>
    <row r="31" spans="2:6" x14ac:dyDescent="0.25">
      <c r="B31" s="3" t="s">
        <v>8</v>
      </c>
      <c r="C31" s="19">
        <f>SUM(C29:C30)</f>
        <v>0.25</v>
      </c>
      <c r="D31" s="19"/>
      <c r="E31" s="37">
        <f>SUM(E29:F30)</f>
        <v>1.3035000000000001</v>
      </c>
      <c r="F31" s="38"/>
    </row>
    <row r="32" spans="2:6" ht="33.75" customHeight="1" x14ac:dyDescent="0.25">
      <c r="B32" s="11" t="s">
        <v>18</v>
      </c>
      <c r="C32" s="14"/>
      <c r="D32" s="41"/>
      <c r="E32" s="42"/>
      <c r="F32" s="43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D8:F8"/>
    <mergeCell ref="B2:F2"/>
    <mergeCell ref="B3:F3"/>
    <mergeCell ref="D5:F5"/>
    <mergeCell ref="D6:F6"/>
    <mergeCell ref="D7:F7"/>
    <mergeCell ref="D20:F20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32:F32"/>
    <mergeCell ref="D21:F21"/>
    <mergeCell ref="D22:F22"/>
    <mergeCell ref="E23:F23"/>
    <mergeCell ref="E24:F24"/>
    <mergeCell ref="E25:F25"/>
    <mergeCell ref="E26:F26"/>
    <mergeCell ref="D27:F27"/>
    <mergeCell ref="E28:F28"/>
    <mergeCell ref="E29:F29"/>
    <mergeCell ref="E30:F30"/>
    <mergeCell ref="E31:F31"/>
  </mergeCells>
  <pageMargins left="0.25" right="0.25" top="0.75" bottom="0.75" header="0.3" footer="0.3"/>
  <pageSetup paperSize="9" scale="7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F48"/>
  <sheetViews>
    <sheetView tabSelected="1" zoomScale="70" zoomScaleNormal="70" workbookViewId="0">
      <selection activeCell="D7" sqref="D7:F7"/>
    </sheetView>
  </sheetViews>
  <sheetFormatPr defaultRowHeight="15.75" x14ac:dyDescent="0.25"/>
  <cols>
    <col min="1" max="1" width="3.28515625" customWidth="1"/>
    <col min="2" max="2" width="148.5703125" style="7" customWidth="1"/>
    <col min="3" max="3" width="9" style="21" bestFit="1" customWidth="1"/>
    <col min="4" max="4" width="18.42578125" customWidth="1"/>
    <col min="5" max="5" width="8.42578125" customWidth="1"/>
    <col min="6" max="6" width="9.5703125" style="7" customWidth="1"/>
  </cols>
  <sheetData>
    <row r="2" spans="2:6" x14ac:dyDescent="0.25">
      <c r="B2" s="27" t="s">
        <v>64</v>
      </c>
      <c r="C2" s="27"/>
      <c r="D2" s="27"/>
      <c r="E2" s="27"/>
      <c r="F2" s="27"/>
    </row>
    <row r="3" spans="2:6" x14ac:dyDescent="0.25">
      <c r="B3" s="33" t="s">
        <v>44</v>
      </c>
      <c r="C3" s="33"/>
      <c r="D3" s="33"/>
      <c r="E3" s="33"/>
      <c r="F3" s="33"/>
    </row>
    <row r="4" spans="2:6" x14ac:dyDescent="0.25">
      <c r="B4" s="3" t="s">
        <v>19</v>
      </c>
      <c r="C4" s="13">
        <f>SUM(C16+C24)</f>
        <v>20.837035</v>
      </c>
      <c r="D4" s="2" t="s">
        <v>15</v>
      </c>
      <c r="E4" s="13">
        <f>SUM(C4*0.2+C4)</f>
        <v>25.004442000000001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2" t="s">
        <v>38</v>
      </c>
      <c r="C10" s="15">
        <v>3.9</v>
      </c>
      <c r="D10" s="28"/>
      <c r="E10" s="28"/>
      <c r="F10" s="28"/>
    </row>
    <row r="11" spans="2:6" x14ac:dyDescent="0.25">
      <c r="B11" s="2" t="s">
        <v>25</v>
      </c>
      <c r="C11" s="15">
        <f>SUM(E32:F34)</f>
        <v>3.6467000000000001</v>
      </c>
      <c r="D11" s="28"/>
      <c r="E11" s="28"/>
      <c r="F11" s="28"/>
    </row>
    <row r="12" spans="2:6" x14ac:dyDescent="0.25">
      <c r="B12" s="1" t="s">
        <v>45</v>
      </c>
      <c r="C12" s="15">
        <v>8.09</v>
      </c>
      <c r="D12" s="29"/>
      <c r="E12" s="30"/>
      <c r="F12" s="31"/>
    </row>
    <row r="13" spans="2:6" x14ac:dyDescent="0.25">
      <c r="B13" s="2" t="s">
        <v>26</v>
      </c>
      <c r="C13" s="15">
        <v>0.51</v>
      </c>
      <c r="D13" s="28"/>
      <c r="E13" s="28"/>
      <c r="F13" s="28"/>
    </row>
    <row r="14" spans="2:6" x14ac:dyDescent="0.25">
      <c r="B14" s="2" t="s">
        <v>27</v>
      </c>
      <c r="C14" s="15">
        <v>0.26</v>
      </c>
      <c r="D14" s="28"/>
      <c r="E14" s="28"/>
      <c r="F14" s="28"/>
    </row>
    <row r="15" spans="2:6" x14ac:dyDescent="0.25">
      <c r="B15" s="10" t="s">
        <v>28</v>
      </c>
      <c r="C15" s="16" cm="1">
        <f t="array" ref="C15">SUM(C10:C14*5%)</f>
        <v>0.82033500000000004</v>
      </c>
      <c r="D15" s="36"/>
      <c r="E15" s="36"/>
      <c r="F15" s="36"/>
    </row>
    <row r="16" spans="2:6" x14ac:dyDescent="0.25">
      <c r="B16" s="3" t="s">
        <v>12</v>
      </c>
      <c r="C16" s="13">
        <f>SUM(C10:C15)</f>
        <v>17.227035000000001</v>
      </c>
      <c r="D16" s="44"/>
      <c r="E16" s="45"/>
      <c r="F16" s="46"/>
    </row>
    <row r="17" spans="2:6" x14ac:dyDescent="0.25">
      <c r="B17" s="2"/>
      <c r="C17" s="15"/>
      <c r="D17" s="44"/>
      <c r="E17" s="45"/>
      <c r="F17" s="46"/>
    </row>
    <row r="18" spans="2:6" x14ac:dyDescent="0.25">
      <c r="B18" s="3" t="s">
        <v>6</v>
      </c>
      <c r="C18" s="14"/>
      <c r="D18" s="41"/>
      <c r="E18" s="42"/>
      <c r="F18" s="43"/>
    </row>
    <row r="19" spans="2:6" s="9" customFormat="1" ht="21.75" customHeight="1" x14ac:dyDescent="0.25">
      <c r="B19" s="10" t="s">
        <v>31</v>
      </c>
      <c r="C19" s="16">
        <v>0.4</v>
      </c>
      <c r="D19" s="36"/>
      <c r="E19" s="36"/>
      <c r="F19" s="36"/>
    </row>
    <row r="20" spans="2:6" x14ac:dyDescent="0.25">
      <c r="B20" s="2" t="s">
        <v>40</v>
      </c>
      <c r="C20" s="15">
        <v>0.37</v>
      </c>
      <c r="D20" s="28"/>
      <c r="E20" s="28"/>
      <c r="F20" s="28"/>
    </row>
    <row r="21" spans="2:6" ht="31.5" x14ac:dyDescent="0.25">
      <c r="B21" s="1" t="s">
        <v>32</v>
      </c>
      <c r="C21" s="17">
        <v>0.46</v>
      </c>
      <c r="D21" s="32"/>
      <c r="E21" s="32"/>
      <c r="F21" s="32"/>
    </row>
    <row r="22" spans="2:6" x14ac:dyDescent="0.25">
      <c r="B22" s="2" t="s">
        <v>41</v>
      </c>
      <c r="C22" s="15">
        <v>0.51</v>
      </c>
      <c r="D22" s="28"/>
      <c r="E22" s="28"/>
      <c r="F22" s="28"/>
    </row>
    <row r="23" spans="2:6" x14ac:dyDescent="0.25">
      <c r="B23" s="4" t="s">
        <v>30</v>
      </c>
      <c r="C23" s="15">
        <v>1.87</v>
      </c>
      <c r="D23" s="28"/>
      <c r="E23" s="28"/>
      <c r="F23" s="28"/>
    </row>
    <row r="24" spans="2:6" x14ac:dyDescent="0.25">
      <c r="B24" s="3" t="s">
        <v>13</v>
      </c>
      <c r="C24" s="13">
        <f>SUM(C19:C23)</f>
        <v>3.6100000000000003</v>
      </c>
      <c r="D24" s="41"/>
      <c r="E24" s="42"/>
      <c r="F24" s="43"/>
    </row>
    <row r="25" spans="2:6" x14ac:dyDescent="0.25">
      <c r="B25" s="2"/>
      <c r="C25" s="14"/>
      <c r="D25" s="41"/>
      <c r="E25" s="42"/>
      <c r="F25" s="43"/>
    </row>
    <row r="26" spans="2:6" ht="42.75" customHeight="1" x14ac:dyDescent="0.25">
      <c r="B26" s="5" t="s">
        <v>3</v>
      </c>
      <c r="C26" s="18" t="s">
        <v>7</v>
      </c>
      <c r="D26" s="6" t="s">
        <v>14</v>
      </c>
      <c r="E26" s="34" t="s">
        <v>9</v>
      </c>
      <c r="F26" s="35"/>
    </row>
    <row r="27" spans="2:6" x14ac:dyDescent="0.25">
      <c r="B27" s="2" t="s">
        <v>33</v>
      </c>
      <c r="C27" s="15">
        <v>0.5</v>
      </c>
      <c r="D27" s="15">
        <v>5.19</v>
      </c>
      <c r="E27" s="39">
        <f t="shared" ref="E27:E28" si="0">C27*D27</f>
        <v>2.5950000000000002</v>
      </c>
      <c r="F27" s="40"/>
    </row>
    <row r="28" spans="2:6" x14ac:dyDescent="0.25">
      <c r="B28" s="2" t="s">
        <v>46</v>
      </c>
      <c r="C28" s="15">
        <v>0.25</v>
      </c>
      <c r="D28" s="15">
        <v>5.19</v>
      </c>
      <c r="E28" s="39">
        <f t="shared" si="0"/>
        <v>1.2975000000000001</v>
      </c>
      <c r="F28" s="40"/>
    </row>
    <row r="29" spans="2:6" x14ac:dyDescent="0.25">
      <c r="B29" s="3" t="s">
        <v>8</v>
      </c>
      <c r="C29" s="19">
        <f>SUM(C27:C28)</f>
        <v>0.75</v>
      </c>
      <c r="D29" s="19"/>
      <c r="E29" s="37">
        <v>3.9</v>
      </c>
      <c r="F29" s="38"/>
    </row>
    <row r="30" spans="2:6" x14ac:dyDescent="0.25">
      <c r="B30" s="2"/>
      <c r="C30" s="14"/>
      <c r="D30" s="41"/>
      <c r="E30" s="42"/>
      <c r="F30" s="43"/>
    </row>
    <row r="31" spans="2:6" ht="40.5" customHeight="1" x14ac:dyDescent="0.25">
      <c r="B31" s="5" t="s">
        <v>5</v>
      </c>
      <c r="C31" s="18" t="s">
        <v>7</v>
      </c>
      <c r="D31" s="6" t="s">
        <v>14</v>
      </c>
      <c r="E31" s="34" t="s">
        <v>9</v>
      </c>
      <c r="F31" s="35"/>
    </row>
    <row r="32" spans="2:6" x14ac:dyDescent="0.25">
      <c r="B32" s="2" t="s">
        <v>23</v>
      </c>
      <c r="C32" s="15">
        <v>0.25</v>
      </c>
      <c r="D32" s="23">
        <v>5.23</v>
      </c>
      <c r="E32" s="39">
        <f t="shared" ref="E32:E34" si="1">C32*D32</f>
        <v>1.3075000000000001</v>
      </c>
      <c r="F32" s="40"/>
    </row>
    <row r="33" spans="2:6" x14ac:dyDescent="0.25">
      <c r="B33" s="2" t="s">
        <v>36</v>
      </c>
      <c r="C33" s="15">
        <v>0.17</v>
      </c>
      <c r="D33" s="23">
        <v>8.57</v>
      </c>
      <c r="E33" s="39">
        <f t="shared" si="1"/>
        <v>1.4569000000000001</v>
      </c>
      <c r="F33" s="40"/>
    </row>
    <row r="34" spans="2:6" x14ac:dyDescent="0.25">
      <c r="B34" s="2" t="s">
        <v>10</v>
      </c>
      <c r="C34" s="15">
        <v>0.17</v>
      </c>
      <c r="D34" s="23">
        <v>5.19</v>
      </c>
      <c r="E34" s="39">
        <f t="shared" si="1"/>
        <v>0.88230000000000008</v>
      </c>
      <c r="F34" s="40"/>
    </row>
    <row r="35" spans="2:6" x14ac:dyDescent="0.25">
      <c r="B35" s="3" t="s">
        <v>8</v>
      </c>
      <c r="C35" s="19">
        <f>SUM(C32:C34)</f>
        <v>0.59000000000000008</v>
      </c>
      <c r="D35" s="19"/>
      <c r="E35" s="37">
        <f>SUM(E32:F34)</f>
        <v>3.6467000000000001</v>
      </c>
      <c r="F35" s="38"/>
    </row>
    <row r="36" spans="2:6" ht="33.75" customHeight="1" x14ac:dyDescent="0.25">
      <c r="B36" s="11" t="s">
        <v>18</v>
      </c>
      <c r="C36" s="14"/>
      <c r="D36" s="41"/>
      <c r="E36" s="42"/>
      <c r="F36" s="43"/>
    </row>
    <row r="37" spans="2:6" ht="18.75" x14ac:dyDescent="0.3">
      <c r="B37" s="12" t="s">
        <v>17</v>
      </c>
      <c r="C37" s="20"/>
      <c r="D37" s="8"/>
      <c r="E37" s="8"/>
    </row>
    <row r="39" spans="2:6" x14ac:dyDescent="0.25">
      <c r="B39" s="22"/>
      <c r="C39" s="24"/>
    </row>
    <row r="40" spans="2:6" x14ac:dyDescent="0.25">
      <c r="B40" s="22"/>
      <c r="C40" s="24"/>
    </row>
    <row r="41" spans="2:6" x14ac:dyDescent="0.25">
      <c r="B41" s="12"/>
      <c r="C41" s="25"/>
    </row>
    <row r="42" spans="2:6" x14ac:dyDescent="0.25">
      <c r="B42" s="12"/>
    </row>
    <row r="43" spans="2:6" x14ac:dyDescent="0.25">
      <c r="B43" s="22"/>
    </row>
    <row r="44" spans="2:6" x14ac:dyDescent="0.25">
      <c r="B44" s="22"/>
    </row>
    <row r="45" spans="2:6" x14ac:dyDescent="0.25">
      <c r="B45" s="12"/>
    </row>
    <row r="46" spans="2:6" x14ac:dyDescent="0.25">
      <c r="B46" s="22"/>
    </row>
    <row r="47" spans="2:6" s="21" customFormat="1" x14ac:dyDescent="0.25">
      <c r="B47" s="22"/>
      <c r="D47"/>
      <c r="E47"/>
      <c r="F47" s="7"/>
    </row>
    <row r="48" spans="2:6" s="21" customFormat="1" x14ac:dyDescent="0.25">
      <c r="B48" s="12"/>
      <c r="D48"/>
      <c r="E48"/>
      <c r="F48" s="7"/>
    </row>
  </sheetData>
  <mergeCells count="34"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36:F36"/>
    <mergeCell ref="E27:F27"/>
    <mergeCell ref="E28:F28"/>
    <mergeCell ref="E29:F29"/>
    <mergeCell ref="D30:F30"/>
    <mergeCell ref="E31:F31"/>
    <mergeCell ref="E32:F32"/>
    <mergeCell ref="E33:F33"/>
    <mergeCell ref="E34:F34"/>
    <mergeCell ref="E35:F35"/>
  </mergeCells>
  <pageMargins left="0.25" right="0.25" top="0.75" bottom="0.75" header="0.3" footer="0.3"/>
  <pageSetup paperSize="9" scale="74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F50"/>
  <sheetViews>
    <sheetView zoomScale="70" zoomScaleNormal="70" workbookViewId="0">
      <selection activeCell="B39" sqref="B39"/>
    </sheetView>
  </sheetViews>
  <sheetFormatPr defaultRowHeight="15.75" x14ac:dyDescent="0.25"/>
  <cols>
    <col min="1" max="1" width="3.28515625" customWidth="1"/>
    <col min="2" max="2" width="154.85546875" style="7" customWidth="1"/>
    <col min="3" max="3" width="9" style="21" bestFit="1" customWidth="1"/>
    <col min="4" max="4" width="18.5703125" customWidth="1"/>
    <col min="5" max="5" width="8.42578125" customWidth="1"/>
    <col min="6" max="6" width="8.7109375" style="7" customWidth="1"/>
  </cols>
  <sheetData>
    <row r="2" spans="2:6" x14ac:dyDescent="0.25">
      <c r="B2" s="27" t="s">
        <v>63</v>
      </c>
      <c r="C2" s="27"/>
      <c r="D2" s="27"/>
      <c r="E2" s="27"/>
      <c r="F2" s="27"/>
    </row>
    <row r="3" spans="2:6" x14ac:dyDescent="0.25">
      <c r="B3" s="33" t="s">
        <v>47</v>
      </c>
      <c r="C3" s="33"/>
      <c r="D3" s="33"/>
      <c r="E3" s="33"/>
      <c r="F3" s="33"/>
    </row>
    <row r="4" spans="2:6" x14ac:dyDescent="0.25">
      <c r="B4" s="3" t="s">
        <v>19</v>
      </c>
      <c r="C4" s="13">
        <f>SUM(C16+C24)</f>
        <v>16.663285000000002</v>
      </c>
      <c r="D4" s="2" t="s">
        <v>15</v>
      </c>
      <c r="E4" s="13">
        <f>SUM(C4*0.2+C4)</f>
        <v>19.995942000000003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2" t="s">
        <v>38</v>
      </c>
      <c r="C10" s="15">
        <f>SUM(E27:F30)</f>
        <v>7.785000000000001</v>
      </c>
      <c r="D10" s="28"/>
      <c r="E10" s="28"/>
      <c r="F10" s="28"/>
    </row>
    <row r="11" spans="2:6" x14ac:dyDescent="0.25">
      <c r="B11" s="2" t="s">
        <v>25</v>
      </c>
      <c r="C11" s="15">
        <f>SUM(E34:F36)</f>
        <v>3.6467000000000001</v>
      </c>
      <c r="D11" s="28"/>
      <c r="E11" s="28"/>
      <c r="F11" s="28"/>
    </row>
    <row r="12" spans="2:6" x14ac:dyDescent="0.25">
      <c r="B12" s="1" t="s">
        <v>39</v>
      </c>
      <c r="C12" s="15">
        <v>0.23</v>
      </c>
      <c r="D12" s="29"/>
      <c r="E12" s="30"/>
      <c r="F12" s="31"/>
    </row>
    <row r="13" spans="2:6" x14ac:dyDescent="0.25">
      <c r="B13" s="2" t="s">
        <v>26</v>
      </c>
      <c r="C13" s="15">
        <v>0.51</v>
      </c>
      <c r="D13" s="28"/>
      <c r="E13" s="28"/>
      <c r="F13" s="28"/>
    </row>
    <row r="14" spans="2:6" x14ac:dyDescent="0.25">
      <c r="B14" s="2" t="s">
        <v>27</v>
      </c>
      <c r="C14" s="15">
        <v>0.26</v>
      </c>
      <c r="D14" s="28"/>
      <c r="E14" s="28"/>
      <c r="F14" s="28"/>
    </row>
    <row r="15" spans="2:6" x14ac:dyDescent="0.25">
      <c r="B15" s="10" t="s">
        <v>28</v>
      </c>
      <c r="C15" s="16" cm="1">
        <f t="array" ref="C15">SUM(C10:C14*5%)</f>
        <v>0.62158500000000005</v>
      </c>
      <c r="D15" s="36"/>
      <c r="E15" s="36"/>
      <c r="F15" s="36"/>
    </row>
    <row r="16" spans="2:6" x14ac:dyDescent="0.25">
      <c r="B16" s="3" t="s">
        <v>12</v>
      </c>
      <c r="C16" s="13">
        <f>SUM(C10:C15)</f>
        <v>13.053285000000001</v>
      </c>
      <c r="D16" s="44"/>
      <c r="E16" s="45"/>
      <c r="F16" s="46"/>
    </row>
    <row r="17" spans="2:6" x14ac:dyDescent="0.25">
      <c r="B17" s="2"/>
      <c r="C17" s="15"/>
      <c r="D17" s="44"/>
      <c r="E17" s="45"/>
      <c r="F17" s="46"/>
    </row>
    <row r="18" spans="2:6" x14ac:dyDescent="0.25">
      <c r="B18" s="3" t="s">
        <v>6</v>
      </c>
      <c r="C18" s="14"/>
      <c r="D18" s="41"/>
      <c r="E18" s="42"/>
      <c r="F18" s="43"/>
    </row>
    <row r="19" spans="2:6" s="9" customFormat="1" ht="21.75" customHeight="1" x14ac:dyDescent="0.25">
      <c r="B19" s="10" t="s">
        <v>31</v>
      </c>
      <c r="C19" s="16">
        <v>0.4</v>
      </c>
      <c r="D19" s="36"/>
      <c r="E19" s="36"/>
      <c r="F19" s="36"/>
    </row>
    <row r="20" spans="2:6" x14ac:dyDescent="0.25">
      <c r="B20" s="2" t="s">
        <v>40</v>
      </c>
      <c r="C20" s="15">
        <v>0.37</v>
      </c>
      <c r="D20" s="28"/>
      <c r="E20" s="28"/>
      <c r="F20" s="28"/>
    </row>
    <row r="21" spans="2:6" ht="31.5" x14ac:dyDescent="0.25">
      <c r="B21" s="1" t="s">
        <v>32</v>
      </c>
      <c r="C21" s="17">
        <v>0.46</v>
      </c>
      <c r="D21" s="32"/>
      <c r="E21" s="32"/>
      <c r="F21" s="32"/>
    </row>
    <row r="22" spans="2:6" x14ac:dyDescent="0.25">
      <c r="B22" s="2" t="s">
        <v>41</v>
      </c>
      <c r="C22" s="15">
        <v>0.51</v>
      </c>
      <c r="D22" s="28"/>
      <c r="E22" s="28"/>
      <c r="F22" s="28"/>
    </row>
    <row r="23" spans="2:6" x14ac:dyDescent="0.25">
      <c r="B23" s="4" t="s">
        <v>30</v>
      </c>
      <c r="C23" s="15">
        <v>1.87</v>
      </c>
      <c r="D23" s="28"/>
      <c r="E23" s="28"/>
      <c r="F23" s="28"/>
    </row>
    <row r="24" spans="2:6" x14ac:dyDescent="0.25">
      <c r="B24" s="3" t="s">
        <v>13</v>
      </c>
      <c r="C24" s="13">
        <f>SUM(C19:C23)</f>
        <v>3.6100000000000003</v>
      </c>
      <c r="D24" s="41"/>
      <c r="E24" s="42"/>
      <c r="F24" s="43"/>
    </row>
    <row r="25" spans="2:6" x14ac:dyDescent="0.25">
      <c r="B25" s="2"/>
      <c r="C25" s="14"/>
      <c r="D25" s="41"/>
      <c r="E25" s="42"/>
      <c r="F25" s="43"/>
    </row>
    <row r="26" spans="2:6" ht="42.75" customHeight="1" x14ac:dyDescent="0.25">
      <c r="B26" s="5" t="s">
        <v>3</v>
      </c>
      <c r="C26" s="18" t="s">
        <v>7</v>
      </c>
      <c r="D26" s="6" t="s">
        <v>14</v>
      </c>
      <c r="E26" s="34" t="s">
        <v>9</v>
      </c>
      <c r="F26" s="35"/>
    </row>
    <row r="27" spans="2:6" x14ac:dyDescent="0.25">
      <c r="B27" s="2" t="s">
        <v>33</v>
      </c>
      <c r="C27" s="15">
        <v>0.5</v>
      </c>
      <c r="D27" s="15">
        <v>5.19</v>
      </c>
      <c r="E27" s="39">
        <f t="shared" ref="E27:E30" si="0">C27*D27</f>
        <v>2.5950000000000002</v>
      </c>
      <c r="F27" s="40"/>
    </row>
    <row r="28" spans="2:6" x14ac:dyDescent="0.25">
      <c r="B28" s="2" t="s">
        <v>11</v>
      </c>
      <c r="C28" s="15">
        <v>0.5</v>
      </c>
      <c r="D28" s="15">
        <v>5.19</v>
      </c>
      <c r="E28" s="39">
        <f t="shared" si="0"/>
        <v>2.5950000000000002</v>
      </c>
      <c r="F28" s="40"/>
    </row>
    <row r="29" spans="2:6" x14ac:dyDescent="0.25">
      <c r="B29" s="2" t="s">
        <v>34</v>
      </c>
      <c r="C29" s="15">
        <v>0.25</v>
      </c>
      <c r="D29" s="15">
        <v>5.19</v>
      </c>
      <c r="E29" s="39">
        <f t="shared" si="0"/>
        <v>1.2975000000000001</v>
      </c>
      <c r="F29" s="40"/>
    </row>
    <row r="30" spans="2:6" x14ac:dyDescent="0.25">
      <c r="B30" s="2" t="s">
        <v>35</v>
      </c>
      <c r="C30" s="15">
        <v>0.25</v>
      </c>
      <c r="D30" s="15">
        <v>5.19</v>
      </c>
      <c r="E30" s="39">
        <f t="shared" si="0"/>
        <v>1.2975000000000001</v>
      </c>
      <c r="F30" s="40"/>
    </row>
    <row r="31" spans="2:6" x14ac:dyDescent="0.25">
      <c r="B31" s="3" t="s">
        <v>8</v>
      </c>
      <c r="C31" s="19">
        <f>SUM(C27:C30)</f>
        <v>1.5</v>
      </c>
      <c r="D31" s="19"/>
      <c r="E31" s="37">
        <f>SUM(E27:F30)</f>
        <v>7.785000000000001</v>
      </c>
      <c r="F31" s="38"/>
    </row>
    <row r="32" spans="2:6" x14ac:dyDescent="0.25">
      <c r="B32" s="2"/>
      <c r="C32" s="14"/>
      <c r="D32" s="41"/>
      <c r="E32" s="42"/>
      <c r="F32" s="43"/>
    </row>
    <row r="33" spans="2:6" ht="40.5" customHeight="1" x14ac:dyDescent="0.25">
      <c r="B33" s="5" t="s">
        <v>5</v>
      </c>
      <c r="C33" s="18" t="s">
        <v>7</v>
      </c>
      <c r="D33" s="6" t="s">
        <v>14</v>
      </c>
      <c r="E33" s="34" t="s">
        <v>9</v>
      </c>
      <c r="F33" s="35"/>
    </row>
    <row r="34" spans="2:6" x14ac:dyDescent="0.25">
      <c r="B34" s="2" t="s">
        <v>23</v>
      </c>
      <c r="C34" s="15">
        <v>0.25</v>
      </c>
      <c r="D34" s="23">
        <v>5.23</v>
      </c>
      <c r="E34" s="39">
        <f t="shared" ref="E34:E36" si="1">C34*D34</f>
        <v>1.3075000000000001</v>
      </c>
      <c r="F34" s="40"/>
    </row>
    <row r="35" spans="2:6" x14ac:dyDescent="0.25">
      <c r="B35" s="2" t="s">
        <v>36</v>
      </c>
      <c r="C35" s="15">
        <v>0.17</v>
      </c>
      <c r="D35" s="23">
        <v>8.57</v>
      </c>
      <c r="E35" s="39">
        <f t="shared" si="1"/>
        <v>1.4569000000000001</v>
      </c>
      <c r="F35" s="40"/>
    </row>
    <row r="36" spans="2:6" x14ac:dyDescent="0.25">
      <c r="B36" s="2" t="s">
        <v>10</v>
      </c>
      <c r="C36" s="15">
        <v>0.17</v>
      </c>
      <c r="D36" s="23">
        <v>5.19</v>
      </c>
      <c r="E36" s="39">
        <f t="shared" si="1"/>
        <v>0.88230000000000008</v>
      </c>
      <c r="F36" s="40"/>
    </row>
    <row r="37" spans="2:6" x14ac:dyDescent="0.25">
      <c r="B37" s="3" t="s">
        <v>8</v>
      </c>
      <c r="C37" s="19">
        <f>SUM(C34:C36)</f>
        <v>0.59000000000000008</v>
      </c>
      <c r="D37" s="19"/>
      <c r="E37" s="37">
        <f>SUM(E34:F36)</f>
        <v>3.6467000000000001</v>
      </c>
      <c r="F37" s="38"/>
    </row>
    <row r="38" spans="2:6" ht="33.75" customHeight="1" x14ac:dyDescent="0.25">
      <c r="B38" s="11" t="s">
        <v>18</v>
      </c>
      <c r="C38" s="14"/>
      <c r="D38" s="41"/>
      <c r="E38" s="42"/>
      <c r="F38" s="43"/>
    </row>
    <row r="39" spans="2:6" ht="18.75" x14ac:dyDescent="0.3">
      <c r="B39" s="12" t="s">
        <v>17</v>
      </c>
      <c r="C39" s="20"/>
      <c r="D39" s="8"/>
      <c r="E39" s="8"/>
    </row>
    <row r="41" spans="2:6" x14ac:dyDescent="0.25">
      <c r="B41" s="22"/>
      <c r="C41" s="22"/>
    </row>
    <row r="42" spans="2:6" x14ac:dyDescent="0.25">
      <c r="B42" s="22"/>
      <c r="C42" s="22"/>
    </row>
    <row r="43" spans="2:6" x14ac:dyDescent="0.25">
      <c r="B43" s="12"/>
      <c r="C43" s="12"/>
    </row>
    <row r="44" spans="2:6" x14ac:dyDescent="0.25">
      <c r="B44" s="12"/>
    </row>
    <row r="45" spans="2:6" x14ac:dyDescent="0.25">
      <c r="B45" s="22"/>
    </row>
    <row r="46" spans="2:6" x14ac:dyDescent="0.25">
      <c r="B46" s="22"/>
    </row>
    <row r="47" spans="2:6" x14ac:dyDescent="0.25">
      <c r="B47" s="12"/>
    </row>
    <row r="48" spans="2:6" x14ac:dyDescent="0.25">
      <c r="B48" s="22"/>
    </row>
    <row r="49" spans="2:2" x14ac:dyDescent="0.25">
      <c r="B49" s="22"/>
    </row>
    <row r="50" spans="2:2" x14ac:dyDescent="0.25">
      <c r="B50" s="12"/>
    </row>
  </sheetData>
  <mergeCells count="36"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38:F38"/>
    <mergeCell ref="E27:F27"/>
    <mergeCell ref="E28:F28"/>
    <mergeCell ref="E29:F29"/>
    <mergeCell ref="E30:F30"/>
    <mergeCell ref="E31:F31"/>
    <mergeCell ref="D32:F32"/>
    <mergeCell ref="E33:F33"/>
    <mergeCell ref="E34:F34"/>
    <mergeCell ref="E35:F35"/>
    <mergeCell ref="E36:F36"/>
    <mergeCell ref="E37:F37"/>
  </mergeCells>
  <pageMargins left="0.25" right="0.25" top="0.75" bottom="0.75" header="0.3" footer="0.3"/>
  <pageSetup paperSize="9" scale="71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F44"/>
  <sheetViews>
    <sheetView zoomScale="70" zoomScaleNormal="70" workbookViewId="0">
      <selection activeCell="C38" sqref="C38"/>
    </sheetView>
  </sheetViews>
  <sheetFormatPr defaultRowHeight="15.75" x14ac:dyDescent="0.25"/>
  <cols>
    <col min="1" max="1" width="3.28515625" customWidth="1"/>
    <col min="2" max="2" width="147" style="7" customWidth="1"/>
    <col min="3" max="3" width="9" style="21" bestFit="1" customWidth="1"/>
    <col min="4" max="4" width="18.28515625" customWidth="1"/>
    <col min="5" max="5" width="7" customWidth="1"/>
    <col min="6" max="6" width="8.28515625" style="7" customWidth="1"/>
  </cols>
  <sheetData>
    <row r="2" spans="2:6" x14ac:dyDescent="0.25">
      <c r="B2" s="27" t="s">
        <v>62</v>
      </c>
      <c r="C2" s="27"/>
      <c r="D2" s="27"/>
      <c r="E2" s="27"/>
      <c r="F2" s="27"/>
    </row>
    <row r="3" spans="2:6" x14ac:dyDescent="0.25">
      <c r="B3" s="33" t="s">
        <v>48</v>
      </c>
      <c r="C3" s="33"/>
      <c r="D3" s="33"/>
      <c r="E3" s="33"/>
      <c r="F3" s="33"/>
    </row>
    <row r="4" spans="2:6" x14ac:dyDescent="0.25">
      <c r="B4" s="3" t="s">
        <v>19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2" t="s">
        <v>38</v>
      </c>
      <c r="C10" s="15">
        <f>SUM(E24:F25)</f>
        <v>1.5570000000000002</v>
      </c>
      <c r="D10" s="28"/>
      <c r="E10" s="28"/>
      <c r="F10" s="28"/>
    </row>
    <row r="11" spans="2:6" x14ac:dyDescent="0.25">
      <c r="B11" s="2" t="s">
        <v>25</v>
      </c>
      <c r="C11" s="15">
        <f>SUM(E29:F30)</f>
        <v>1.3035000000000001</v>
      </c>
      <c r="D11" s="28"/>
      <c r="E11" s="28"/>
      <c r="F11" s="28"/>
    </row>
    <row r="12" spans="2:6" x14ac:dyDescent="0.25">
      <c r="B12" s="1" t="s">
        <v>39</v>
      </c>
      <c r="C12" s="15">
        <v>0.15</v>
      </c>
      <c r="D12" s="29"/>
      <c r="E12" s="30"/>
      <c r="F12" s="31"/>
    </row>
    <row r="13" spans="2:6" x14ac:dyDescent="0.25">
      <c r="B13" s="2" t="s">
        <v>26</v>
      </c>
      <c r="C13" s="15">
        <v>0.31</v>
      </c>
      <c r="D13" s="28"/>
      <c r="E13" s="28"/>
      <c r="F13" s="28"/>
    </row>
    <row r="14" spans="2:6" x14ac:dyDescent="0.25">
      <c r="B14" s="10" t="s">
        <v>28</v>
      </c>
      <c r="C14" s="16" cm="1">
        <f t="array" ref="C14">SUM(C10:C13*5%)</f>
        <v>0.16602500000000003</v>
      </c>
      <c r="D14" s="36"/>
      <c r="E14" s="36"/>
      <c r="F14" s="36"/>
    </row>
    <row r="15" spans="2:6" x14ac:dyDescent="0.25">
      <c r="B15" s="3" t="s">
        <v>12</v>
      </c>
      <c r="C15" s="13">
        <f>SUM(C10:C14)</f>
        <v>3.4865249999999999</v>
      </c>
      <c r="D15" s="44"/>
      <c r="E15" s="45"/>
      <c r="F15" s="46"/>
    </row>
    <row r="16" spans="2:6" x14ac:dyDescent="0.25">
      <c r="B16" s="2"/>
      <c r="C16" s="15"/>
      <c r="D16" s="44"/>
      <c r="E16" s="45"/>
      <c r="F16" s="46"/>
    </row>
    <row r="17" spans="2:6" x14ac:dyDescent="0.25">
      <c r="B17" s="3" t="s">
        <v>6</v>
      </c>
      <c r="C17" s="14"/>
      <c r="D17" s="41"/>
      <c r="E17" s="42"/>
      <c r="F17" s="43"/>
    </row>
    <row r="18" spans="2:6" s="9" customFormat="1" ht="21.75" customHeight="1" x14ac:dyDescent="0.25">
      <c r="B18" s="10" t="s">
        <v>31</v>
      </c>
      <c r="C18" s="16">
        <v>0.1</v>
      </c>
      <c r="D18" s="36"/>
      <c r="E18" s="36"/>
      <c r="F18" s="36"/>
    </row>
    <row r="19" spans="2:6" x14ac:dyDescent="0.25">
      <c r="B19" s="2" t="s">
        <v>41</v>
      </c>
      <c r="C19" s="15">
        <v>0.11</v>
      </c>
      <c r="D19" s="28"/>
      <c r="E19" s="28"/>
      <c r="F19" s="28"/>
    </row>
    <row r="20" spans="2:6" x14ac:dyDescent="0.25">
      <c r="B20" s="4" t="s">
        <v>30</v>
      </c>
      <c r="C20" s="15">
        <v>0.47</v>
      </c>
      <c r="D20" s="28"/>
      <c r="E20" s="28"/>
      <c r="F20" s="28"/>
    </row>
    <row r="21" spans="2:6" x14ac:dyDescent="0.25">
      <c r="B21" s="3" t="s">
        <v>13</v>
      </c>
      <c r="C21" s="13">
        <f>SUM(C18:C20)</f>
        <v>0.67999999999999994</v>
      </c>
      <c r="D21" s="41"/>
      <c r="E21" s="42"/>
      <c r="F21" s="43"/>
    </row>
    <row r="22" spans="2:6" x14ac:dyDescent="0.25">
      <c r="B22" s="2"/>
      <c r="C22" s="14"/>
      <c r="D22" s="41"/>
      <c r="E22" s="42"/>
      <c r="F22" s="43"/>
    </row>
    <row r="23" spans="2:6" ht="42.75" customHeight="1" x14ac:dyDescent="0.25">
      <c r="B23" s="5" t="s">
        <v>3</v>
      </c>
      <c r="C23" s="18" t="s">
        <v>7</v>
      </c>
      <c r="D23" s="6" t="s">
        <v>14</v>
      </c>
      <c r="E23" s="34" t="s">
        <v>9</v>
      </c>
      <c r="F23" s="35"/>
    </row>
    <row r="24" spans="2:6" x14ac:dyDescent="0.25">
      <c r="B24" s="2" t="s">
        <v>33</v>
      </c>
      <c r="C24" s="15">
        <v>0.15</v>
      </c>
      <c r="D24" s="15">
        <v>5.19</v>
      </c>
      <c r="E24" s="39">
        <f t="shared" ref="E24:E25" si="0">C24*D24</f>
        <v>0.77850000000000008</v>
      </c>
      <c r="F24" s="40"/>
    </row>
    <row r="25" spans="2:6" x14ac:dyDescent="0.25">
      <c r="B25" s="2" t="s">
        <v>35</v>
      </c>
      <c r="C25" s="15">
        <v>0.15</v>
      </c>
      <c r="D25" s="15">
        <v>5.19</v>
      </c>
      <c r="E25" s="39">
        <f t="shared" si="0"/>
        <v>0.77850000000000008</v>
      </c>
      <c r="F25" s="40"/>
    </row>
    <row r="26" spans="2:6" x14ac:dyDescent="0.25">
      <c r="B26" s="3" t="s">
        <v>8</v>
      </c>
      <c r="C26" s="19">
        <f>SUM(C24:C25)</f>
        <v>0.3</v>
      </c>
      <c r="D26" s="19"/>
      <c r="E26" s="37">
        <f>SUM(E24:F25)</f>
        <v>1.5570000000000002</v>
      </c>
      <c r="F26" s="38"/>
    </row>
    <row r="27" spans="2:6" x14ac:dyDescent="0.25">
      <c r="B27" s="2"/>
      <c r="C27" s="14"/>
      <c r="D27" s="41"/>
      <c r="E27" s="42"/>
      <c r="F27" s="43"/>
    </row>
    <row r="28" spans="2:6" ht="40.5" customHeight="1" x14ac:dyDescent="0.25">
      <c r="B28" s="5" t="s">
        <v>5</v>
      </c>
      <c r="C28" s="18" t="s">
        <v>7</v>
      </c>
      <c r="D28" s="6" t="s">
        <v>14</v>
      </c>
      <c r="E28" s="34" t="s">
        <v>9</v>
      </c>
      <c r="F28" s="35"/>
    </row>
    <row r="29" spans="2:6" x14ac:dyDescent="0.25">
      <c r="B29" s="2" t="s">
        <v>23</v>
      </c>
      <c r="C29" s="15">
        <v>0.15</v>
      </c>
      <c r="D29" s="23">
        <v>5.23</v>
      </c>
      <c r="E29" s="39">
        <f t="shared" ref="E29:E30" si="1">C29*D29</f>
        <v>0.78450000000000009</v>
      </c>
      <c r="F29" s="40"/>
    </row>
    <row r="30" spans="2:6" x14ac:dyDescent="0.25">
      <c r="B30" s="2" t="s">
        <v>42</v>
      </c>
      <c r="C30" s="15">
        <v>0.1</v>
      </c>
      <c r="D30" s="23">
        <v>5.19</v>
      </c>
      <c r="E30" s="39">
        <f t="shared" si="1"/>
        <v>0.51900000000000002</v>
      </c>
      <c r="F30" s="40"/>
    </row>
    <row r="31" spans="2:6" x14ac:dyDescent="0.25">
      <c r="B31" s="3" t="s">
        <v>8</v>
      </c>
      <c r="C31" s="19">
        <f>SUM(C29:C30)</f>
        <v>0.25</v>
      </c>
      <c r="D31" s="19"/>
      <c r="E31" s="37">
        <f>SUM(E29:F30)</f>
        <v>1.3035000000000001</v>
      </c>
      <c r="F31" s="38"/>
    </row>
    <row r="32" spans="2:6" ht="33.75" customHeight="1" x14ac:dyDescent="0.25">
      <c r="B32" s="11" t="s">
        <v>18</v>
      </c>
      <c r="C32" s="14"/>
      <c r="D32" s="41"/>
      <c r="E32" s="42"/>
      <c r="F32" s="43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D8:F8"/>
    <mergeCell ref="B2:F2"/>
    <mergeCell ref="B3:F3"/>
    <mergeCell ref="D5:F5"/>
    <mergeCell ref="D6:F6"/>
    <mergeCell ref="D7:F7"/>
    <mergeCell ref="D20:F20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32:F32"/>
    <mergeCell ref="D21:F21"/>
    <mergeCell ref="D22:F22"/>
    <mergeCell ref="E23:F23"/>
    <mergeCell ref="E24:F24"/>
    <mergeCell ref="E25:F25"/>
    <mergeCell ref="E26:F26"/>
    <mergeCell ref="D27:F27"/>
    <mergeCell ref="E28:F28"/>
    <mergeCell ref="E29:F29"/>
    <mergeCell ref="E30:F30"/>
    <mergeCell ref="E31:F31"/>
  </mergeCells>
  <pageMargins left="0.25" right="0.25" top="0.75" bottom="0.75" header="0.3" footer="0.3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F45"/>
  <sheetViews>
    <sheetView zoomScale="70" zoomScaleNormal="70" workbookViewId="0">
      <selection activeCell="D7" sqref="D7:F7"/>
    </sheetView>
  </sheetViews>
  <sheetFormatPr defaultRowHeight="15.75" x14ac:dyDescent="0.25"/>
  <cols>
    <col min="1" max="1" width="3.28515625" customWidth="1"/>
    <col min="2" max="2" width="143.28515625" style="7" customWidth="1"/>
    <col min="3" max="3" width="9" style="21" bestFit="1" customWidth="1"/>
    <col min="4" max="4" width="18.140625" customWidth="1"/>
    <col min="5" max="5" width="8" customWidth="1"/>
    <col min="6" max="6" width="9.140625" style="7" customWidth="1"/>
  </cols>
  <sheetData>
    <row r="2" spans="2:6" x14ac:dyDescent="0.25">
      <c r="B2" s="27" t="s">
        <v>61</v>
      </c>
      <c r="C2" s="27"/>
      <c r="D2" s="27"/>
      <c r="E2" s="27"/>
      <c r="F2" s="27"/>
    </row>
    <row r="3" spans="2:6" x14ac:dyDescent="0.25">
      <c r="B3" s="33" t="s">
        <v>49</v>
      </c>
      <c r="C3" s="33"/>
      <c r="D3" s="33"/>
      <c r="E3" s="33"/>
      <c r="F3" s="33"/>
    </row>
    <row r="4" spans="2:6" x14ac:dyDescent="0.25">
      <c r="B4" s="3" t="s">
        <v>19</v>
      </c>
      <c r="C4" s="13">
        <f>SUM(C15+C21)</f>
        <v>8.3363499999999995</v>
      </c>
      <c r="D4" s="2" t="s">
        <v>15</v>
      </c>
      <c r="E4" s="13">
        <f>SUM(C4*0.2+C4)</f>
        <v>10.00362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x14ac:dyDescent="0.25">
      <c r="B10" s="2" t="s">
        <v>24</v>
      </c>
      <c r="C10" s="15">
        <f>SUM(E24:F25)</f>
        <v>2.5950000000000002</v>
      </c>
      <c r="D10" s="28"/>
      <c r="E10" s="28"/>
      <c r="F10" s="28"/>
    </row>
    <row r="11" spans="2:6" x14ac:dyDescent="0.25">
      <c r="B11" s="2" t="s">
        <v>25</v>
      </c>
      <c r="C11" s="15">
        <f>SUM(E29:F31)</f>
        <v>2.4220000000000002</v>
      </c>
      <c r="D11" s="28"/>
      <c r="E11" s="28"/>
      <c r="F11" s="28"/>
    </row>
    <row r="12" spans="2:6" x14ac:dyDescent="0.25">
      <c r="B12" s="2" t="s">
        <v>26</v>
      </c>
      <c r="C12" s="15">
        <v>0.51</v>
      </c>
      <c r="D12" s="28"/>
      <c r="E12" s="28"/>
      <c r="F12" s="28"/>
    </row>
    <row r="13" spans="2:6" x14ac:dyDescent="0.25">
      <c r="B13" s="2" t="s">
        <v>27</v>
      </c>
      <c r="C13" s="15">
        <v>0.26</v>
      </c>
      <c r="D13" s="28"/>
      <c r="E13" s="28"/>
      <c r="F13" s="28"/>
    </row>
    <row r="14" spans="2:6" x14ac:dyDescent="0.25">
      <c r="B14" s="10" t="s">
        <v>28</v>
      </c>
      <c r="C14" s="16" cm="1">
        <f t="array" ref="C14">SUM(C10:C13*5%)</f>
        <v>0.28935000000000005</v>
      </c>
      <c r="D14" s="36"/>
      <c r="E14" s="36"/>
      <c r="F14" s="36"/>
    </row>
    <row r="15" spans="2:6" x14ac:dyDescent="0.25">
      <c r="B15" s="3" t="s">
        <v>12</v>
      </c>
      <c r="C15" s="13">
        <f>SUM(C10:C14)</f>
        <v>6.0763499999999997</v>
      </c>
      <c r="D15" s="44"/>
      <c r="E15" s="45"/>
      <c r="F15" s="46"/>
    </row>
    <row r="16" spans="2:6" x14ac:dyDescent="0.25">
      <c r="B16" s="2"/>
      <c r="C16" s="15"/>
      <c r="D16" s="44"/>
      <c r="E16" s="45"/>
      <c r="F16" s="46"/>
    </row>
    <row r="17" spans="2:6" x14ac:dyDescent="0.25">
      <c r="B17" s="3" t="s">
        <v>6</v>
      </c>
      <c r="C17" s="14"/>
      <c r="D17" s="41"/>
      <c r="E17" s="42"/>
      <c r="F17" s="43"/>
    </row>
    <row r="18" spans="2:6" s="9" customFormat="1" ht="21.75" customHeight="1" x14ac:dyDescent="0.25">
      <c r="B18" s="10" t="s">
        <v>29</v>
      </c>
      <c r="C18" s="16">
        <v>0.4</v>
      </c>
      <c r="D18" s="36"/>
      <c r="E18" s="36"/>
      <c r="F18" s="36"/>
    </row>
    <row r="19" spans="2:6" x14ac:dyDescent="0.25">
      <c r="B19" s="2" t="s">
        <v>41</v>
      </c>
      <c r="C19" s="15">
        <v>0.51</v>
      </c>
      <c r="D19" s="28"/>
      <c r="E19" s="28"/>
      <c r="F19" s="28"/>
    </row>
    <row r="20" spans="2:6" x14ac:dyDescent="0.25">
      <c r="B20" s="4" t="s">
        <v>30</v>
      </c>
      <c r="C20" s="15">
        <v>1.35</v>
      </c>
      <c r="D20" s="28"/>
      <c r="E20" s="28"/>
      <c r="F20" s="28"/>
    </row>
    <row r="21" spans="2:6" x14ac:dyDescent="0.25">
      <c r="B21" s="3" t="s">
        <v>13</v>
      </c>
      <c r="C21" s="13">
        <f>SUM(C18:C20)</f>
        <v>2.2600000000000002</v>
      </c>
      <c r="D21" s="41"/>
      <c r="E21" s="42"/>
      <c r="F21" s="43"/>
    </row>
    <row r="22" spans="2:6" x14ac:dyDescent="0.25">
      <c r="B22" s="2"/>
      <c r="C22" s="14"/>
      <c r="D22" s="41"/>
      <c r="E22" s="42"/>
      <c r="F22" s="43"/>
    </row>
    <row r="23" spans="2:6" ht="42.75" customHeight="1" x14ac:dyDescent="0.25">
      <c r="B23" s="5" t="s">
        <v>3</v>
      </c>
      <c r="C23" s="18" t="s">
        <v>7</v>
      </c>
      <c r="D23" s="6" t="s">
        <v>14</v>
      </c>
      <c r="E23" s="34" t="s">
        <v>9</v>
      </c>
      <c r="F23" s="35"/>
    </row>
    <row r="24" spans="2:6" x14ac:dyDescent="0.25">
      <c r="B24" s="2" t="s">
        <v>33</v>
      </c>
      <c r="C24" s="15">
        <v>0.4</v>
      </c>
      <c r="D24" s="15">
        <v>5.19</v>
      </c>
      <c r="E24" s="39">
        <f t="shared" ref="E24:E25" si="0">C24*D24</f>
        <v>2.0760000000000001</v>
      </c>
      <c r="F24" s="40"/>
    </row>
    <row r="25" spans="2:6" x14ac:dyDescent="0.25">
      <c r="B25" s="2" t="s">
        <v>37</v>
      </c>
      <c r="C25" s="15">
        <v>0.1</v>
      </c>
      <c r="D25" s="15">
        <v>5.19</v>
      </c>
      <c r="E25" s="39">
        <f t="shared" si="0"/>
        <v>0.51900000000000002</v>
      </c>
      <c r="F25" s="40"/>
    </row>
    <row r="26" spans="2:6" x14ac:dyDescent="0.25">
      <c r="B26" s="3" t="s">
        <v>8</v>
      </c>
      <c r="C26" s="19">
        <f>SUM(C24:C25)</f>
        <v>0.5</v>
      </c>
      <c r="D26" s="19"/>
      <c r="E26" s="37">
        <f>SUM(E24:F25)</f>
        <v>2.5950000000000002</v>
      </c>
      <c r="F26" s="38"/>
    </row>
    <row r="27" spans="2:6" x14ac:dyDescent="0.25">
      <c r="B27" s="2"/>
      <c r="C27" s="14"/>
      <c r="D27" s="41"/>
      <c r="E27" s="42"/>
      <c r="F27" s="43"/>
    </row>
    <row r="28" spans="2:6" ht="40.5" customHeight="1" x14ac:dyDescent="0.25">
      <c r="B28" s="5" t="s">
        <v>5</v>
      </c>
      <c r="C28" s="18" t="s">
        <v>7</v>
      </c>
      <c r="D28" s="6" t="s">
        <v>14</v>
      </c>
      <c r="E28" s="34" t="s">
        <v>9</v>
      </c>
      <c r="F28" s="35"/>
    </row>
    <row r="29" spans="2:6" x14ac:dyDescent="0.25">
      <c r="B29" s="2" t="s">
        <v>23</v>
      </c>
      <c r="C29" s="15">
        <v>0.2</v>
      </c>
      <c r="D29" s="23">
        <v>5.23</v>
      </c>
      <c r="E29" s="39">
        <f t="shared" ref="E29:E31" si="1">C29*D29</f>
        <v>1.046</v>
      </c>
      <c r="F29" s="40"/>
    </row>
    <row r="30" spans="2:6" x14ac:dyDescent="0.25">
      <c r="B30" s="2" t="s">
        <v>36</v>
      </c>
      <c r="C30" s="15">
        <v>0.1</v>
      </c>
      <c r="D30" s="23">
        <v>8.57</v>
      </c>
      <c r="E30" s="39">
        <f t="shared" si="1"/>
        <v>0.8570000000000001</v>
      </c>
      <c r="F30" s="40"/>
    </row>
    <row r="31" spans="2:6" x14ac:dyDescent="0.25">
      <c r="B31" s="2" t="s">
        <v>10</v>
      </c>
      <c r="C31" s="15">
        <v>0.1</v>
      </c>
      <c r="D31" s="23">
        <v>5.19</v>
      </c>
      <c r="E31" s="39">
        <f t="shared" si="1"/>
        <v>0.51900000000000002</v>
      </c>
      <c r="F31" s="40"/>
    </row>
    <row r="32" spans="2:6" x14ac:dyDescent="0.25">
      <c r="B32" s="3" t="s">
        <v>8</v>
      </c>
      <c r="C32" s="19">
        <f>SUM(C29:C31)</f>
        <v>0.4</v>
      </c>
      <c r="D32" s="19"/>
      <c r="E32" s="37">
        <f>SUM(E29:F31)</f>
        <v>2.4220000000000002</v>
      </c>
      <c r="F32" s="38"/>
    </row>
    <row r="33" spans="2:6" ht="33.75" customHeight="1" x14ac:dyDescent="0.25">
      <c r="B33" s="11" t="s">
        <v>18</v>
      </c>
      <c r="C33" s="14"/>
      <c r="D33" s="41"/>
      <c r="E33" s="42"/>
      <c r="F33" s="43"/>
    </row>
    <row r="34" spans="2:6" ht="18.75" x14ac:dyDescent="0.3">
      <c r="B34" s="12" t="s">
        <v>17</v>
      </c>
      <c r="C34" s="20"/>
      <c r="D34" s="8"/>
      <c r="E34" s="8"/>
    </row>
    <row r="36" spans="2:6" x14ac:dyDescent="0.25">
      <c r="B36" s="22"/>
      <c r="C36" s="22"/>
    </row>
    <row r="37" spans="2:6" x14ac:dyDescent="0.25">
      <c r="B37" s="22"/>
      <c r="C37" s="22"/>
    </row>
    <row r="38" spans="2:6" x14ac:dyDescent="0.25">
      <c r="B38" s="12"/>
      <c r="C38" s="12"/>
    </row>
    <row r="39" spans="2:6" x14ac:dyDescent="0.25">
      <c r="B39" s="12"/>
    </row>
    <row r="40" spans="2:6" x14ac:dyDescent="0.25">
      <c r="B40" s="22"/>
    </row>
    <row r="41" spans="2:6" x14ac:dyDescent="0.25">
      <c r="B41" s="22"/>
    </row>
    <row r="42" spans="2:6" x14ac:dyDescent="0.25">
      <c r="B42" s="12"/>
    </row>
    <row r="43" spans="2:6" x14ac:dyDescent="0.25">
      <c r="B43" s="22"/>
    </row>
    <row r="44" spans="2:6" s="21" customFormat="1" x14ac:dyDescent="0.25">
      <c r="B44" s="22"/>
      <c r="D44"/>
      <c r="E44"/>
      <c r="F44" s="7"/>
    </row>
    <row r="45" spans="2:6" s="21" customFormat="1" x14ac:dyDescent="0.25">
      <c r="B45" s="12"/>
      <c r="D45"/>
      <c r="E45"/>
      <c r="F45" s="7"/>
    </row>
  </sheetData>
  <mergeCells count="31">
    <mergeCell ref="D14:F14"/>
    <mergeCell ref="B2:F2"/>
    <mergeCell ref="B3:F3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E26:F26"/>
    <mergeCell ref="D15:F15"/>
    <mergeCell ref="D16:F16"/>
    <mergeCell ref="D17:F17"/>
    <mergeCell ref="D18:F18"/>
    <mergeCell ref="D19:F19"/>
    <mergeCell ref="D20:F20"/>
    <mergeCell ref="D21:F21"/>
    <mergeCell ref="D22:F22"/>
    <mergeCell ref="E23:F23"/>
    <mergeCell ref="E24:F24"/>
    <mergeCell ref="E25:F25"/>
    <mergeCell ref="D33:F33"/>
    <mergeCell ref="D27:F27"/>
    <mergeCell ref="E28:F28"/>
    <mergeCell ref="E29:F29"/>
    <mergeCell ref="E30:F30"/>
    <mergeCell ref="E31:F31"/>
    <mergeCell ref="E32:F32"/>
  </mergeCells>
  <pageMargins left="0.25" right="0.25" top="0.75" bottom="0.75" header="0.3" footer="0.3"/>
  <pageSetup paperSize="9" scale="7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F44"/>
  <sheetViews>
    <sheetView zoomScale="70" zoomScaleNormal="70" workbookViewId="0">
      <selection activeCell="B29" sqref="B29"/>
    </sheetView>
  </sheetViews>
  <sheetFormatPr defaultRowHeight="15.75" x14ac:dyDescent="0.25"/>
  <cols>
    <col min="1" max="1" width="3.28515625" customWidth="1"/>
    <col min="2" max="2" width="129" style="7" customWidth="1"/>
    <col min="3" max="3" width="9" style="21" bestFit="1" customWidth="1"/>
    <col min="4" max="4" width="18.140625" customWidth="1"/>
    <col min="5" max="5" width="7.140625" customWidth="1"/>
    <col min="6" max="6" width="9.42578125" style="7" customWidth="1"/>
  </cols>
  <sheetData>
    <row r="2" spans="2:6" x14ac:dyDescent="0.25">
      <c r="B2" s="27" t="s">
        <v>59</v>
      </c>
      <c r="C2" s="27"/>
      <c r="D2" s="27"/>
      <c r="E2" s="27"/>
      <c r="F2" s="27"/>
    </row>
    <row r="3" spans="2:6" x14ac:dyDescent="0.25">
      <c r="B3" s="33" t="s">
        <v>50</v>
      </c>
      <c r="C3" s="33"/>
      <c r="D3" s="33"/>
      <c r="E3" s="33"/>
      <c r="F3" s="33"/>
    </row>
    <row r="4" spans="2:6" x14ac:dyDescent="0.25">
      <c r="B4" s="3" t="s">
        <v>60</v>
      </c>
      <c r="C4" s="13">
        <f>SUM(C15+C21)</f>
        <v>4.166525</v>
      </c>
      <c r="D4" s="2" t="s">
        <v>15</v>
      </c>
      <c r="E4" s="13">
        <f>SUM(C4*0.2+C4)</f>
        <v>4.9998300000000002</v>
      </c>
      <c r="F4" s="2" t="s">
        <v>16</v>
      </c>
    </row>
    <row r="5" spans="2:6" x14ac:dyDescent="0.25">
      <c r="B5" s="2" t="s">
        <v>0</v>
      </c>
      <c r="C5" s="14"/>
      <c r="D5" s="41"/>
      <c r="E5" s="42"/>
      <c r="F5" s="43"/>
    </row>
    <row r="6" spans="2:6" x14ac:dyDescent="0.25">
      <c r="B6" s="2" t="s">
        <v>1</v>
      </c>
      <c r="C6" s="14"/>
      <c r="D6" s="41"/>
      <c r="E6" s="42"/>
      <c r="F6" s="43"/>
    </row>
    <row r="7" spans="2:6" x14ac:dyDescent="0.25">
      <c r="B7" s="2" t="s">
        <v>2</v>
      </c>
      <c r="C7" s="14"/>
      <c r="D7" s="41"/>
      <c r="E7" s="42"/>
      <c r="F7" s="43"/>
    </row>
    <row r="8" spans="2:6" x14ac:dyDescent="0.25">
      <c r="B8" s="2"/>
      <c r="C8" s="14"/>
      <c r="D8" s="41"/>
      <c r="E8" s="42"/>
      <c r="F8" s="43"/>
    </row>
    <row r="9" spans="2:6" x14ac:dyDescent="0.25">
      <c r="B9" s="3" t="s">
        <v>4</v>
      </c>
      <c r="C9" s="14"/>
      <c r="D9" s="41"/>
      <c r="E9" s="42"/>
      <c r="F9" s="43"/>
    </row>
    <row r="10" spans="2:6" ht="31.5" x14ac:dyDescent="0.25">
      <c r="B10" s="1" t="s">
        <v>38</v>
      </c>
      <c r="C10" s="15">
        <f>SUM(E24:F25)</f>
        <v>1.5570000000000002</v>
      </c>
      <c r="D10" s="28"/>
      <c r="E10" s="28"/>
      <c r="F10" s="28"/>
    </row>
    <row r="11" spans="2:6" x14ac:dyDescent="0.25">
      <c r="B11" s="2" t="s">
        <v>25</v>
      </c>
      <c r="C11" s="15">
        <f>SUM(E29:F30)</f>
        <v>1.3035000000000001</v>
      </c>
      <c r="D11" s="28"/>
      <c r="E11" s="28"/>
      <c r="F11" s="28"/>
    </row>
    <row r="12" spans="2:6" x14ac:dyDescent="0.25">
      <c r="B12" s="1" t="s">
        <v>39</v>
      </c>
      <c r="C12" s="15">
        <v>0.15</v>
      </c>
      <c r="D12" s="29"/>
      <c r="E12" s="30"/>
      <c r="F12" s="31"/>
    </row>
    <row r="13" spans="2:6" x14ac:dyDescent="0.25">
      <c r="B13" s="2" t="s">
        <v>26</v>
      </c>
      <c r="C13" s="15">
        <v>0.31</v>
      </c>
      <c r="D13" s="28"/>
      <c r="E13" s="28"/>
      <c r="F13" s="28"/>
    </row>
    <row r="14" spans="2:6" x14ac:dyDescent="0.25">
      <c r="B14" s="10" t="s">
        <v>28</v>
      </c>
      <c r="C14" s="16" cm="1">
        <f t="array" ref="C14">SUM(C10:C13*5%)</f>
        <v>0.16602500000000003</v>
      </c>
      <c r="D14" s="36"/>
      <c r="E14" s="36"/>
      <c r="F14" s="36"/>
    </row>
    <row r="15" spans="2:6" x14ac:dyDescent="0.25">
      <c r="B15" s="3" t="s">
        <v>12</v>
      </c>
      <c r="C15" s="13">
        <f>SUM(C10:C14)</f>
        <v>3.4865249999999999</v>
      </c>
      <c r="D15" s="44"/>
      <c r="E15" s="45"/>
      <c r="F15" s="46"/>
    </row>
    <row r="16" spans="2:6" x14ac:dyDescent="0.25">
      <c r="B16" s="2"/>
      <c r="C16" s="15"/>
      <c r="D16" s="44"/>
      <c r="E16" s="45"/>
      <c r="F16" s="46"/>
    </row>
    <row r="17" spans="2:6" x14ac:dyDescent="0.25">
      <c r="B17" s="3" t="s">
        <v>6</v>
      </c>
      <c r="C17" s="14"/>
      <c r="D17" s="41"/>
      <c r="E17" s="42"/>
      <c r="F17" s="43"/>
    </row>
    <row r="18" spans="2:6" s="9" customFormat="1" ht="21.75" customHeight="1" x14ac:dyDescent="0.25">
      <c r="B18" s="10" t="s">
        <v>31</v>
      </c>
      <c r="C18" s="16">
        <v>0.1</v>
      </c>
      <c r="D18" s="36"/>
      <c r="E18" s="36"/>
      <c r="F18" s="36"/>
    </row>
    <row r="19" spans="2:6" x14ac:dyDescent="0.25">
      <c r="B19" s="2" t="s">
        <v>41</v>
      </c>
      <c r="C19" s="15">
        <v>0.11</v>
      </c>
      <c r="D19" s="28"/>
      <c r="E19" s="28"/>
      <c r="F19" s="28"/>
    </row>
    <row r="20" spans="2:6" x14ac:dyDescent="0.25">
      <c r="B20" s="4" t="s">
        <v>30</v>
      </c>
      <c r="C20" s="15">
        <v>0.47</v>
      </c>
      <c r="D20" s="28"/>
      <c r="E20" s="28"/>
      <c r="F20" s="28"/>
    </row>
    <row r="21" spans="2:6" x14ac:dyDescent="0.25">
      <c r="B21" s="3" t="s">
        <v>13</v>
      </c>
      <c r="C21" s="13">
        <f>SUM(C18:C20)</f>
        <v>0.67999999999999994</v>
      </c>
      <c r="D21" s="41"/>
      <c r="E21" s="42"/>
      <c r="F21" s="43"/>
    </row>
    <row r="22" spans="2:6" x14ac:dyDescent="0.25">
      <c r="B22" s="2"/>
      <c r="C22" s="14"/>
      <c r="D22" s="41"/>
      <c r="E22" s="42"/>
      <c r="F22" s="43"/>
    </row>
    <row r="23" spans="2:6" ht="42.75" customHeight="1" x14ac:dyDescent="0.25">
      <c r="B23" s="6" t="s">
        <v>3</v>
      </c>
      <c r="C23" s="18" t="s">
        <v>7</v>
      </c>
      <c r="D23" s="6" t="s">
        <v>14</v>
      </c>
      <c r="E23" s="34" t="s">
        <v>9</v>
      </c>
      <c r="F23" s="35"/>
    </row>
    <row r="24" spans="2:6" x14ac:dyDescent="0.25">
      <c r="B24" s="2" t="s">
        <v>33</v>
      </c>
      <c r="C24" s="15">
        <v>0.15</v>
      </c>
      <c r="D24" s="15">
        <v>5.19</v>
      </c>
      <c r="E24" s="39">
        <f t="shared" ref="E24:E25" si="0">C24*D24</f>
        <v>0.77850000000000008</v>
      </c>
      <c r="F24" s="40"/>
    </row>
    <row r="25" spans="2:6" x14ac:dyDescent="0.25">
      <c r="B25" s="2" t="s">
        <v>35</v>
      </c>
      <c r="C25" s="15">
        <v>0.15</v>
      </c>
      <c r="D25" s="15">
        <v>5.19</v>
      </c>
      <c r="E25" s="39">
        <f t="shared" si="0"/>
        <v>0.77850000000000008</v>
      </c>
      <c r="F25" s="40"/>
    </row>
    <row r="26" spans="2:6" x14ac:dyDescent="0.25">
      <c r="B26" s="3" t="s">
        <v>8</v>
      </c>
      <c r="C26" s="19">
        <f>SUM(C24:C25)</f>
        <v>0.3</v>
      </c>
      <c r="D26" s="19"/>
      <c r="E26" s="37">
        <f>SUM(E24:F25)</f>
        <v>1.5570000000000002</v>
      </c>
      <c r="F26" s="38"/>
    </row>
    <row r="27" spans="2:6" x14ac:dyDescent="0.25">
      <c r="B27" s="2"/>
      <c r="C27" s="14"/>
      <c r="D27" s="41"/>
      <c r="E27" s="42"/>
      <c r="F27" s="43"/>
    </row>
    <row r="28" spans="2:6" ht="40.5" customHeight="1" x14ac:dyDescent="0.25">
      <c r="B28" s="5" t="s">
        <v>5</v>
      </c>
      <c r="C28" s="18" t="s">
        <v>7</v>
      </c>
      <c r="D28" s="6" t="s">
        <v>14</v>
      </c>
      <c r="E28" s="34" t="s">
        <v>9</v>
      </c>
      <c r="F28" s="35"/>
    </row>
    <row r="29" spans="2:6" ht="31.5" x14ac:dyDescent="0.25">
      <c r="B29" s="1" t="s">
        <v>23</v>
      </c>
      <c r="C29" s="15">
        <v>0.15</v>
      </c>
      <c r="D29" s="23">
        <v>5.23</v>
      </c>
      <c r="E29" s="39">
        <f t="shared" ref="E29:E30" si="1">C29*D29</f>
        <v>0.78450000000000009</v>
      </c>
      <c r="F29" s="40"/>
    </row>
    <row r="30" spans="2:6" x14ac:dyDescent="0.25">
      <c r="B30" s="2" t="s">
        <v>42</v>
      </c>
      <c r="C30" s="15">
        <v>0.1</v>
      </c>
      <c r="D30" s="23">
        <v>5.19</v>
      </c>
      <c r="E30" s="39">
        <f t="shared" si="1"/>
        <v>0.51900000000000002</v>
      </c>
      <c r="F30" s="40"/>
    </row>
    <row r="31" spans="2:6" x14ac:dyDescent="0.25">
      <c r="B31" s="3" t="s">
        <v>8</v>
      </c>
      <c r="C31" s="19">
        <f>SUM(C29:C30)</f>
        <v>0.25</v>
      </c>
      <c r="D31" s="19"/>
      <c r="E31" s="37">
        <f>SUM(E29:F30)</f>
        <v>1.3035000000000001</v>
      </c>
      <c r="F31" s="38"/>
    </row>
    <row r="32" spans="2:6" ht="33.75" customHeight="1" x14ac:dyDescent="0.25">
      <c r="B32" s="11" t="s">
        <v>18</v>
      </c>
      <c r="C32" s="14"/>
      <c r="D32" s="41"/>
      <c r="E32" s="42"/>
      <c r="F32" s="43"/>
    </row>
    <row r="33" spans="2:6" ht="32.25" x14ac:dyDescent="0.3">
      <c r="B33" s="26" t="s">
        <v>17</v>
      </c>
      <c r="C33" s="20"/>
      <c r="D33" s="8"/>
      <c r="E33" s="8"/>
    </row>
    <row r="35" spans="2:6" x14ac:dyDescent="0.25">
      <c r="B35" s="22"/>
      <c r="C35" s="22"/>
    </row>
    <row r="36" spans="2:6" x14ac:dyDescent="0.25">
      <c r="B36" s="22"/>
      <c r="C36" s="22"/>
    </row>
    <row r="37" spans="2:6" x14ac:dyDescent="0.25">
      <c r="B37" s="12"/>
      <c r="C37" s="12"/>
    </row>
    <row r="38" spans="2:6" x14ac:dyDescent="0.25">
      <c r="B38" s="12"/>
    </row>
    <row r="39" spans="2:6" x14ac:dyDescent="0.25">
      <c r="B39" s="22"/>
    </row>
    <row r="40" spans="2:6" x14ac:dyDescent="0.25">
      <c r="B40" s="22"/>
    </row>
    <row r="41" spans="2:6" x14ac:dyDescent="0.25">
      <c r="B41" s="12"/>
    </row>
    <row r="42" spans="2:6" x14ac:dyDescent="0.25">
      <c r="B42" s="22"/>
    </row>
    <row r="43" spans="2:6" s="21" customFormat="1" x14ac:dyDescent="0.25">
      <c r="B43" s="22"/>
      <c r="D43"/>
      <c r="E43"/>
      <c r="F43" s="7"/>
    </row>
    <row r="44" spans="2:6" s="21" customFormat="1" x14ac:dyDescent="0.25">
      <c r="B44" s="12"/>
      <c r="D44"/>
      <c r="E44"/>
      <c r="F44" s="7"/>
    </row>
  </sheetData>
  <mergeCells count="30">
    <mergeCell ref="D8:F8"/>
    <mergeCell ref="B2:F2"/>
    <mergeCell ref="B3:F3"/>
    <mergeCell ref="D5:F5"/>
    <mergeCell ref="D6:F6"/>
    <mergeCell ref="D7:F7"/>
    <mergeCell ref="D20:F20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32:F32"/>
    <mergeCell ref="D21:F21"/>
    <mergeCell ref="D22:F22"/>
    <mergeCell ref="E23:F23"/>
    <mergeCell ref="E24:F24"/>
    <mergeCell ref="E25:F25"/>
    <mergeCell ref="E26:F26"/>
    <mergeCell ref="D27:F27"/>
    <mergeCell ref="E28:F28"/>
    <mergeCell ref="E29:F29"/>
    <mergeCell ref="E30:F30"/>
    <mergeCell ref="E31:F31"/>
  </mergeCells>
  <pageMargins left="0.25" right="0.25" top="0.75" bottom="0.75" header="0.3" footer="0.3"/>
  <pageSetup paperSize="9" scale="7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РЕГИСТРИРАНЕ НА ИЕПС</vt:lpstr>
      <vt:lpstr>ДЕРЕГИСТРИРАНЕ НА ИЕПС</vt:lpstr>
      <vt:lpstr>НОВ ТАЛОН ИЕПС</vt:lpstr>
      <vt:lpstr>ДУБЛИКАТ ТАЛОН ИЕПС </vt:lpstr>
      <vt:lpstr>РЕГИСТРАЦИОННА ТАБЕЛА ИЕПС</vt:lpstr>
      <vt:lpstr>РЕГИСТРИРАНЕ НА ППСЖТ</vt:lpstr>
      <vt:lpstr>НОВ ТАЛОН ППСЖТ</vt:lpstr>
      <vt:lpstr>ДЕРЕГИСТРИРАНЕ НА ППСЖТ</vt:lpstr>
      <vt:lpstr>ДУБЛИКАТ ТАЛОН ППСЖТ</vt:lpstr>
      <vt:lpstr>РЕГИСТРАЦИОННА ТАБЕЛА ППСЖТ</vt:lpstr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2025-11-14T09:21:01Z</dcterms:modified>
</cp:coreProperties>
</file>